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neth.castaneda\Desktop\"/>
    </mc:Choice>
  </mc:AlternateContent>
  <xr:revisionPtr revIDLastSave="0" documentId="8_{869384AF-5770-4376-BD3E-8943D93FA4C0}" xr6:coauthVersionLast="47" xr6:coauthVersionMax="47" xr10:uidLastSave="{00000000-0000-0000-0000-000000000000}"/>
  <bookViews>
    <workbookView xWindow="-120" yWindow="-120" windowWidth="29040" windowHeight="15720" firstSheet="7" activeTab="17" xr2:uid="{0020A6FB-91AF-4F5B-BD88-92C03F810087}"/>
  </bookViews>
  <sheets>
    <sheet name="Concentrado" sheetId="25" r:id="rId1"/>
    <sheet name="1-DG" sheetId="1" r:id="rId2"/>
    <sheet name="2-DN" sheetId="2" r:id="rId3"/>
    <sheet name="3-DIC" sheetId="5" r:id="rId4"/>
    <sheet name="4-DAJ" sheetId="7" r:id="rId5"/>
    <sheet name="5-SGPP" sheetId="8" r:id="rId6"/>
    <sheet name="6_PROD" sheetId="16" r:id="rId7"/>
    <sheet name="7-DPROG" sheetId="24" r:id="rId8"/>
    <sheet name="8-DCIYDS" sheetId="9" r:id="rId9"/>
    <sheet name="9-SGC" sheetId="10" r:id="rId10"/>
    <sheet name="10-SGTO" sheetId="11" r:id="rId11"/>
    <sheet name="11-DT" sheetId="12" r:id="rId12"/>
    <sheet name="12-DIO" sheetId="26" r:id="rId13"/>
    <sheet name="13_SGAF" sheetId="13" r:id="rId14"/>
    <sheet name="14_DF" sheetId="17" r:id="rId15"/>
    <sheet name="14_GPresupuestos" sheetId="18" r:id="rId16"/>
    <sheet name="14_Conta" sheetId="19" r:id="rId17"/>
    <sheet name="15-GTI" sheetId="27" r:id="rId18"/>
    <sheet name="16-GRMYSG" sheetId="20" r:id="rId19"/>
    <sheet name="17-GAP" sheetId="21" r:id="rId20"/>
    <sheet name="18-CA" sheetId="23" r:id="rId21"/>
    <sheet name="19_DA" sheetId="22" r:id="rId22"/>
  </sheets>
  <definedNames>
    <definedName name="_xlnm.Print_Area" localSheetId="10">'10-SGTO'!$A$1:$L$66</definedName>
    <definedName name="_xlnm.Print_Area" localSheetId="11">'11-DT'!$A$1:$L$61</definedName>
    <definedName name="_xlnm.Print_Area" localSheetId="13">'13_SGAF'!$A$1:$L$99</definedName>
    <definedName name="_xlnm.Print_Area" localSheetId="16">'14_Conta'!$A$1:$L$35</definedName>
    <definedName name="_xlnm.Print_Area" localSheetId="14">'14_DF'!$A$1:$L$29</definedName>
    <definedName name="_xlnm.Print_Area" localSheetId="15">'14_GPresupuestos'!$A$1:$L$50</definedName>
    <definedName name="_xlnm.Print_Area" localSheetId="18">'16-GRMYSG'!$A$1:$L$70</definedName>
    <definedName name="_xlnm.Print_Area" localSheetId="20">'18-CA'!$A$1:$L$99</definedName>
    <definedName name="_xlnm.Print_Area" localSheetId="5">'5-SGPP'!$A$1:$L$62</definedName>
    <definedName name="_xlnm.Print_Area" localSheetId="6">'6_PROD'!$A$1:$I$48</definedName>
    <definedName name="_xlnm.Print_Area" localSheetId="8">'8-DCIYDS'!$A$1:$M$47</definedName>
    <definedName name="_xlnm.Print_Area" localSheetId="9">'9-SGC'!$A$1:$M$49</definedName>
    <definedName name="_xlnm.Print_Area" localSheetId="0">Concentrado!$A$2:$F$33</definedName>
    <definedName name="_xlnm.Print_Titles" localSheetId="10">'10-SGTO'!$1:$14</definedName>
    <definedName name="_xlnm.Print_Titles" localSheetId="11">'11-DT'!$1:$13</definedName>
    <definedName name="_xlnm.Print_Titles" localSheetId="13">'13_SGAF'!$1:$13</definedName>
    <definedName name="_xlnm.Print_Titles" localSheetId="15">'14_GPresupuestos'!$1:$14</definedName>
    <definedName name="_xlnm.Print_Titles" localSheetId="18">'16-GRMYSG'!$1:$13</definedName>
    <definedName name="_xlnm.Print_Titles" localSheetId="20">'18-CA'!$1:$13</definedName>
    <definedName name="_xlnm.Print_Titles" localSheetId="5">'5-SGPP'!$1:$13</definedName>
    <definedName name="_xlnm.Print_Titles" localSheetId="6">'6_PROD'!$1:$12</definedName>
    <definedName name="_xlnm.Print_Titles" localSheetId="8">'8-DCIYDS'!$1:$13</definedName>
    <definedName name="_xlnm.Print_Titles" localSheetId="9">'9-SGC'!$1:$13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27" l="1"/>
  <c r="J46" i="27"/>
  <c r="H46" i="27"/>
  <c r="F50" i="27" s="1"/>
  <c r="F46" i="27"/>
  <c r="F48" i="27" s="1"/>
  <c r="F33" i="27"/>
  <c r="L29" i="27"/>
  <c r="F31" i="27" s="1"/>
  <c r="J29" i="27"/>
  <c r="H29" i="27"/>
  <c r="F29" i="27"/>
  <c r="L46" i="26"/>
  <c r="J46" i="26"/>
  <c r="H46" i="26"/>
  <c r="F50" i="26" s="1"/>
  <c r="F46" i="26"/>
  <c r="F48" i="26" s="1"/>
  <c r="F28" i="26"/>
  <c r="L24" i="26"/>
  <c r="F26" i="26" s="1"/>
  <c r="J24" i="26"/>
  <c r="H24" i="26"/>
  <c r="F24" i="26"/>
  <c r="R24" i="13"/>
  <c r="R23" i="13"/>
  <c r="R22" i="13"/>
  <c r="Q30" i="12"/>
  <c r="Q29" i="12"/>
  <c r="Q28" i="12"/>
  <c r="P28" i="11"/>
  <c r="P27" i="11"/>
  <c r="P26" i="11"/>
  <c r="Q27" i="10"/>
  <c r="Q26" i="10"/>
  <c r="Q25" i="10"/>
  <c r="P27" i="9"/>
  <c r="P26" i="9"/>
  <c r="P25" i="9"/>
  <c r="R28" i="24"/>
  <c r="R27" i="24"/>
  <c r="R26" i="24"/>
  <c r="P26" i="16"/>
  <c r="P25" i="16"/>
  <c r="P24" i="16"/>
  <c r="E11" i="25"/>
  <c r="D11" i="25"/>
  <c r="C11" i="25"/>
  <c r="Q26" i="8"/>
  <c r="Q25" i="8"/>
  <c r="Q24" i="8"/>
  <c r="E10" i="25"/>
  <c r="D10" i="25"/>
  <c r="C10" i="25"/>
  <c r="P26" i="7"/>
  <c r="P25" i="7"/>
  <c r="P24" i="7"/>
  <c r="E9" i="25"/>
  <c r="D9" i="25"/>
  <c r="C9" i="25"/>
  <c r="Q23" i="5"/>
  <c r="Q22" i="5"/>
  <c r="Q21" i="5"/>
  <c r="E8" i="25"/>
  <c r="D8" i="25"/>
  <c r="O25" i="2"/>
  <c r="C8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7" i="25"/>
  <c r="E7" i="25"/>
  <c r="D7" i="25"/>
  <c r="J24" i="1"/>
  <c r="H24" i="1"/>
  <c r="C7" i="25"/>
  <c r="F24" i="1"/>
  <c r="F6" i="25"/>
  <c r="E6" i="25"/>
  <c r="D6" i="25"/>
  <c r="C6" i="25"/>
  <c r="B6" i="25"/>
  <c r="F11" i="25" l="1"/>
  <c r="F25" i="25" s="1"/>
  <c r="F10" i="25"/>
  <c r="F9" i="25"/>
  <c r="F8" i="25"/>
  <c r="L59" i="24" l="1"/>
  <c r="J59" i="24"/>
  <c r="H59" i="24"/>
  <c r="F63" i="24" s="1"/>
  <c r="F59" i="24"/>
  <c r="L41" i="24"/>
  <c r="J41" i="24"/>
  <c r="H41" i="24"/>
  <c r="F45" i="24" s="1"/>
  <c r="F41" i="24"/>
  <c r="L25" i="24"/>
  <c r="J25" i="24"/>
  <c r="H25" i="24"/>
  <c r="F29" i="24" s="1"/>
  <c r="F25" i="24"/>
  <c r="F27" i="24" s="1"/>
  <c r="L94" i="23"/>
  <c r="J94" i="23"/>
  <c r="H94" i="23"/>
  <c r="F98" i="23" s="1"/>
  <c r="F94" i="23"/>
  <c r="F96" i="23" s="1"/>
  <c r="L76" i="23"/>
  <c r="J76" i="23"/>
  <c r="H76" i="23"/>
  <c r="F80" i="23" s="1"/>
  <c r="F76" i="23"/>
  <c r="F78" i="23" s="1"/>
  <c r="F63" i="23"/>
  <c r="L59" i="23"/>
  <c r="J59" i="23"/>
  <c r="H59" i="23"/>
  <c r="F59" i="23"/>
  <c r="F61" i="23" s="1"/>
  <c r="L42" i="23"/>
  <c r="J42" i="23"/>
  <c r="H42" i="23"/>
  <c r="F46" i="23" s="1"/>
  <c r="F42" i="23"/>
  <c r="F44" i="23" s="1"/>
  <c r="L25" i="23"/>
  <c r="J25" i="23"/>
  <c r="H25" i="23"/>
  <c r="F29" i="23" s="1"/>
  <c r="F25" i="23"/>
  <c r="F27" i="23" s="1"/>
  <c r="F43" i="24" l="1"/>
  <c r="F61" i="24"/>
  <c r="F28" i="22"/>
  <c r="L24" i="22"/>
  <c r="F26" i="22" s="1"/>
  <c r="J24" i="22"/>
  <c r="H24" i="22"/>
  <c r="F24" i="22"/>
  <c r="F28" i="21" l="1"/>
  <c r="L101" i="21"/>
  <c r="J101" i="21"/>
  <c r="H101" i="21"/>
  <c r="F105" i="21" s="1"/>
  <c r="F101" i="21"/>
  <c r="F103" i="21" s="1"/>
  <c r="L83" i="21"/>
  <c r="J83" i="21"/>
  <c r="H83" i="21"/>
  <c r="F87" i="21" s="1"/>
  <c r="F83" i="21"/>
  <c r="F85" i="21" s="1"/>
  <c r="L67" i="21"/>
  <c r="J67" i="21"/>
  <c r="H67" i="21"/>
  <c r="F71" i="21" s="1"/>
  <c r="F67" i="21"/>
  <c r="F69" i="21" s="1"/>
  <c r="L50" i="21"/>
  <c r="J50" i="21"/>
  <c r="H50" i="21"/>
  <c r="F54" i="21" s="1"/>
  <c r="F50" i="21"/>
  <c r="F52" i="21" s="1"/>
  <c r="L26" i="21"/>
  <c r="J26" i="21"/>
  <c r="H26" i="21"/>
  <c r="F30" i="21" s="1"/>
  <c r="F26" i="21"/>
  <c r="F68" i="20" l="1"/>
  <c r="L64" i="20"/>
  <c r="J64" i="20"/>
  <c r="H64" i="20"/>
  <c r="F64" i="20"/>
  <c r="F66" i="20" s="1"/>
  <c r="L47" i="20"/>
  <c r="J47" i="20"/>
  <c r="H47" i="20"/>
  <c r="F51" i="20" s="1"/>
  <c r="F47" i="20"/>
  <c r="F49" i="20" s="1"/>
  <c r="L29" i="20"/>
  <c r="J29" i="20"/>
  <c r="H29" i="20"/>
  <c r="F33" i="20" s="1"/>
  <c r="F29" i="20"/>
  <c r="F31" i="20" s="1"/>
  <c r="F34" i="19" l="1"/>
  <c r="F32" i="19"/>
  <c r="F26" i="18"/>
  <c r="L30" i="19"/>
  <c r="J30" i="19"/>
  <c r="H30" i="19"/>
  <c r="F30" i="19"/>
  <c r="L43" i="18"/>
  <c r="J43" i="18"/>
  <c r="H43" i="18"/>
  <c r="F47" i="18" s="1"/>
  <c r="F43" i="18"/>
  <c r="F45" i="18" s="1"/>
  <c r="L26" i="18"/>
  <c r="J26" i="18"/>
  <c r="H26" i="18"/>
  <c r="F30" i="18" s="1"/>
  <c r="F25" i="18"/>
  <c r="F28" i="18" s="1"/>
  <c r="F24" i="18"/>
  <c r="F23" i="18"/>
  <c r="F26" i="17"/>
  <c r="L24" i="17"/>
  <c r="J24" i="17"/>
  <c r="H24" i="17"/>
  <c r="F24" i="17"/>
  <c r="F28" i="17" s="1"/>
  <c r="E47" i="16" l="1"/>
  <c r="E45" i="16"/>
  <c r="K42" i="16"/>
  <c r="I42" i="16"/>
  <c r="G42" i="16"/>
  <c r="E42" i="16"/>
  <c r="E29" i="16"/>
  <c r="E27" i="16"/>
  <c r="K24" i="16"/>
  <c r="I24" i="16"/>
  <c r="G24" i="16"/>
  <c r="E24" i="16"/>
  <c r="J58" i="13" l="1"/>
  <c r="L93" i="13"/>
  <c r="J93" i="13"/>
  <c r="H93" i="13"/>
  <c r="F97" i="13" s="1"/>
  <c r="F93" i="13"/>
  <c r="F95" i="13" s="1"/>
  <c r="F81" i="13"/>
  <c r="L77" i="13"/>
  <c r="J77" i="13"/>
  <c r="F79" i="13" s="1"/>
  <c r="H77" i="13"/>
  <c r="F77" i="13"/>
  <c r="L58" i="13"/>
  <c r="H58" i="13"/>
  <c r="F62" i="13" s="1"/>
  <c r="F58" i="13"/>
  <c r="L40" i="13"/>
  <c r="J40" i="13"/>
  <c r="H40" i="13"/>
  <c r="F44" i="13" s="1"/>
  <c r="F40" i="13"/>
  <c r="F42" i="13" s="1"/>
  <c r="L24" i="13"/>
  <c r="J24" i="13"/>
  <c r="H24" i="13"/>
  <c r="F28" i="13" s="1"/>
  <c r="F24" i="13"/>
  <c r="F26" i="13" s="1"/>
  <c r="F60" i="13" l="1"/>
  <c r="F58" i="12"/>
  <c r="L56" i="12"/>
  <c r="J56" i="12"/>
  <c r="H56" i="12"/>
  <c r="F60" i="12" s="1"/>
  <c r="F56" i="12"/>
  <c r="L40" i="12"/>
  <c r="H40" i="12"/>
  <c r="F44" i="12" s="1"/>
  <c r="F40" i="12"/>
  <c r="F42" i="12" s="1"/>
  <c r="F28" i="12"/>
  <c r="F26" i="12"/>
  <c r="L61" i="11" l="1"/>
  <c r="J61" i="11"/>
  <c r="H61" i="11"/>
  <c r="F65" i="11" s="1"/>
  <c r="F61" i="11"/>
  <c r="F63" i="11" s="1"/>
  <c r="F47" i="11"/>
  <c r="L43" i="11"/>
  <c r="J43" i="11"/>
  <c r="H43" i="11"/>
  <c r="F43" i="11"/>
  <c r="F45" i="11" s="1"/>
  <c r="L26" i="11"/>
  <c r="J26" i="11"/>
  <c r="H26" i="11"/>
  <c r="F30" i="11" s="1"/>
  <c r="F26" i="11"/>
  <c r="F28" i="11" s="1"/>
  <c r="L43" i="10" l="1"/>
  <c r="J43" i="10"/>
  <c r="H43" i="10"/>
  <c r="F47" i="10" s="1"/>
  <c r="F43" i="10"/>
  <c r="F45" i="10" s="1"/>
  <c r="L25" i="10"/>
  <c r="J25" i="10"/>
  <c r="H25" i="10"/>
  <c r="F29" i="10" s="1"/>
  <c r="F25" i="10"/>
  <c r="F27" i="10" s="1"/>
  <c r="L41" i="9" l="1"/>
  <c r="J41" i="9"/>
  <c r="H41" i="9"/>
  <c r="F45" i="9" s="1"/>
  <c r="F41" i="9"/>
  <c r="F43" i="9" s="1"/>
  <c r="L24" i="9"/>
  <c r="J24" i="9"/>
  <c r="H24" i="9"/>
  <c r="F28" i="9" s="1"/>
  <c r="F24" i="9"/>
  <c r="F26" i="9" s="1"/>
  <c r="F61" i="8" l="1"/>
  <c r="F59" i="8"/>
  <c r="L57" i="8"/>
  <c r="J57" i="8"/>
  <c r="H57" i="8"/>
  <c r="F57" i="8"/>
  <c r="L40" i="8"/>
  <c r="J40" i="8"/>
  <c r="H40" i="8"/>
  <c r="F40" i="8"/>
  <c r="F44" i="8" s="1"/>
  <c r="F28" i="8"/>
  <c r="H24" i="8"/>
  <c r="F26" i="8" s="1"/>
  <c r="L115" i="7"/>
  <c r="J115" i="7"/>
  <c r="H115" i="7"/>
  <c r="F115" i="7"/>
  <c r="F119" i="7" s="1"/>
  <c r="L98" i="7"/>
  <c r="J98" i="7"/>
  <c r="H98" i="7"/>
  <c r="F98" i="7"/>
  <c r="F102" i="7" s="1"/>
  <c r="L77" i="7"/>
  <c r="J77" i="7"/>
  <c r="H77" i="7"/>
  <c r="F77" i="7"/>
  <c r="F81" i="7" s="1"/>
  <c r="L59" i="7"/>
  <c r="J59" i="7"/>
  <c r="H59" i="7"/>
  <c r="F59" i="7"/>
  <c r="F63" i="7" s="1"/>
  <c r="L43" i="7"/>
  <c r="J43" i="7"/>
  <c r="H43" i="7"/>
  <c r="F43" i="7"/>
  <c r="F47" i="7" s="1"/>
  <c r="L24" i="7"/>
  <c r="J24" i="7"/>
  <c r="H24" i="7"/>
  <c r="F24" i="7"/>
  <c r="F28" i="7" s="1"/>
  <c r="L73" i="2"/>
  <c r="J73" i="2"/>
  <c r="H73" i="2"/>
  <c r="F75" i="2" s="1"/>
  <c r="F73" i="2"/>
  <c r="F77" i="2" s="1"/>
  <c r="L57" i="2"/>
  <c r="J57" i="2"/>
  <c r="H57" i="2"/>
  <c r="F59" i="2" s="1"/>
  <c r="F57" i="2"/>
  <c r="F61" i="2" s="1"/>
  <c r="L41" i="2"/>
  <c r="J41" i="2"/>
  <c r="H41" i="2"/>
  <c r="F43" i="2" s="1"/>
  <c r="F41" i="2"/>
  <c r="F45" i="2" s="1"/>
  <c r="L25" i="2"/>
  <c r="J25" i="2"/>
  <c r="H25" i="2"/>
  <c r="F25" i="2"/>
  <c r="F29" i="2" s="1"/>
  <c r="F42" i="8" l="1"/>
  <c r="F61" i="7"/>
  <c r="F79" i="7"/>
  <c r="F26" i="7"/>
  <c r="F100" i="7"/>
  <c r="F45" i="7"/>
  <c r="F117" i="7"/>
  <c r="F27" i="2"/>
  <c r="L61" i="5" l="1"/>
  <c r="J61" i="5"/>
  <c r="H61" i="5"/>
  <c r="F65" i="5" s="1"/>
  <c r="F61" i="5"/>
  <c r="L45" i="5"/>
  <c r="J45" i="5"/>
  <c r="H45" i="5"/>
  <c r="F49" i="5" s="1"/>
  <c r="F45" i="5"/>
  <c r="F32" i="5"/>
  <c r="F30" i="5"/>
  <c r="L28" i="5"/>
  <c r="J28" i="5"/>
  <c r="H28" i="5"/>
  <c r="F28" i="5"/>
  <c r="F47" i="5" l="1"/>
  <c r="F63" i="5"/>
  <c r="L24" i="1" l="1"/>
  <c r="F26" i="1"/>
  <c r="F28" i="1" l="1"/>
</calcChain>
</file>

<file path=xl/sharedStrings.xml><?xml version="1.0" encoding="utf-8"?>
<sst xmlns="http://schemas.openxmlformats.org/spreadsheetml/2006/main" count="2649" uniqueCount="645">
  <si>
    <t>TELEVISIÓN METROPOLITANA, S.A. DE C.V.- CANAL 22</t>
  </si>
  <si>
    <t>GUÍA DE ARCHIVO DOCUMENTAL 2024</t>
  </si>
  <si>
    <t>SERIES DOCUMENTALES</t>
  </si>
  <si>
    <t>IDENTIFICACIÓN</t>
  </si>
  <si>
    <r>
      <t xml:space="preserve">UNIDAD ADMINISTRATIVA: </t>
    </r>
    <r>
      <rPr>
        <sz val="8"/>
        <rFont val="Arial"/>
        <family val="2"/>
      </rPr>
      <t xml:space="preserve">Dirección General </t>
    </r>
  </si>
  <si>
    <r>
      <t xml:space="preserve">ÁREAS DE PROCEDENCIA DEL ARCHIVO: </t>
    </r>
    <r>
      <rPr>
        <sz val="8"/>
        <rFont val="Arial"/>
        <family val="2"/>
      </rPr>
      <t xml:space="preserve">Dirección General </t>
    </r>
  </si>
  <si>
    <r>
      <t>TITULAR DE LA UNIDAD ADMINISTRATIVA:</t>
    </r>
    <r>
      <rPr>
        <sz val="8"/>
        <rFont val="Arial"/>
        <family val="2"/>
      </rPr>
      <t xml:space="preserve"> Alonso Millán Zepeda</t>
    </r>
  </si>
  <si>
    <r>
      <t xml:space="preserve">TITULAR DEL ARCHIVO DE TRÁMITE: </t>
    </r>
    <r>
      <rPr>
        <sz val="8"/>
        <rFont val="Arial"/>
        <family val="2"/>
      </rPr>
      <t xml:space="preserve">Anayatzen González Vargas </t>
    </r>
  </si>
  <si>
    <r>
      <t>CARGO:</t>
    </r>
    <r>
      <rPr>
        <sz val="8"/>
        <rFont val="Arial"/>
        <family val="2"/>
      </rPr>
      <t xml:space="preserve"> Secretaria de Director General </t>
    </r>
  </si>
  <si>
    <r>
      <t xml:space="preserve">CORREO ELECTRÓNICO: </t>
    </r>
    <r>
      <rPr>
        <sz val="8"/>
        <rFont val="Arial"/>
        <family val="2"/>
      </rPr>
      <t>alonso.millan@canal22.org.mx</t>
    </r>
  </si>
  <si>
    <r>
      <t xml:space="preserve">Dirección: </t>
    </r>
    <r>
      <rPr>
        <sz val="8"/>
        <rFont val="Arial"/>
        <family val="2"/>
      </rPr>
      <t>Atletas 2 Edificio Pedro Infante, Estudios Churubusco, Col Country Club, C.P. 04210, Alcaldía  Coyoacan , México, Ciudad de México.</t>
    </r>
  </si>
  <si>
    <t>CONTEXTO</t>
  </si>
  <si>
    <r>
      <t xml:space="preserve">FONDO: </t>
    </r>
    <r>
      <rPr>
        <sz val="8"/>
        <rFont val="Arial"/>
        <family val="2"/>
      </rPr>
      <t>TVM C22 Televisión Metropolitana, S.A. de C.V.- Canal 22</t>
    </r>
  </si>
  <si>
    <t xml:space="preserve">SECCIÓN: </t>
  </si>
  <si>
    <t xml:space="preserve">10C. Control y Auditoría de Actividades Públicas </t>
  </si>
  <si>
    <r>
      <t xml:space="preserve">PERIODO QUE ABARCA TODA LA INFORMACIÓN: </t>
    </r>
    <r>
      <rPr>
        <sz val="8"/>
        <rFont val="Arial"/>
        <family val="2"/>
      </rPr>
      <t>2019 - 2024</t>
    </r>
  </si>
  <si>
    <t>DESCRIPCIÓN</t>
  </si>
  <si>
    <t>SERIE</t>
  </si>
  <si>
    <t>NOMBRE DE LA SERIE ACTUAL</t>
  </si>
  <si>
    <t>DESCRIPCIÓN DE LA SERIE</t>
  </si>
  <si>
    <t>ARCHIVOS</t>
  </si>
  <si>
    <t>TRÁMITE</t>
  </si>
  <si>
    <t>CONCENTRACIÓN</t>
  </si>
  <si>
    <t>BAJAS</t>
  </si>
  <si>
    <t>HISTÓRICO</t>
  </si>
  <si>
    <t>FECHAS
EXTREMAS</t>
  </si>
  <si>
    <t>VOLUMEN TOTAL EXPEDIENTES</t>
  </si>
  <si>
    <t>10C.15</t>
  </si>
  <si>
    <t>10C.3</t>
  </si>
  <si>
    <t xml:space="preserve">Entrega - Recepción </t>
  </si>
  <si>
    <t xml:space="preserve">Contiene el acta y anexos de entrega recepción de los servidores públicos </t>
  </si>
  <si>
    <t>2019 - 2024</t>
  </si>
  <si>
    <t>N/A</t>
  </si>
  <si>
    <t>SUBTOTAL VOLUMEN DE EXPEDIENTES</t>
  </si>
  <si>
    <t>TOTAL VOLUMEN DE EXPEDIENTES</t>
  </si>
  <si>
    <t>TOTAL VOLUMEN DE EXPEDIENTES VIGENTES</t>
  </si>
  <si>
    <r>
      <t xml:space="preserve">UNIDAD ADMINISTRATIVA: </t>
    </r>
    <r>
      <rPr>
        <sz val="8"/>
        <rFont val="Arial"/>
        <family val="2"/>
      </rPr>
      <t xml:space="preserve">Dirección de Imagen Corporativa </t>
    </r>
  </si>
  <si>
    <t xml:space="preserve">ÁREAS DE PROCEDENCIA DEL ARCHIVO </t>
  </si>
  <si>
    <t xml:space="preserve">Gerencia de Comunicación Social </t>
  </si>
  <si>
    <t xml:space="preserve">Gerencia de Promocion e Imagen </t>
  </si>
  <si>
    <t xml:space="preserve">Gerencia de Diseño Grafico </t>
  </si>
  <si>
    <r>
      <t xml:space="preserve">TITULAR DE LA UNIDAD ADMINISTRATIVA: </t>
    </r>
    <r>
      <rPr>
        <sz val="8"/>
        <rFont val="Arial"/>
        <family val="2"/>
      </rPr>
      <t xml:space="preserve">Andrea Monserrat Ruiz Rodríguez </t>
    </r>
  </si>
  <si>
    <r>
      <t xml:space="preserve">TITULAR DEL ARCHIVO DE TRÁMITE: </t>
    </r>
    <r>
      <rPr>
        <sz val="8"/>
        <rFont val="Arial"/>
        <family val="2"/>
      </rPr>
      <t xml:space="preserve">Blanca Nancy Moreno Fuentes </t>
    </r>
  </si>
  <si>
    <r>
      <t>CARGO:</t>
    </r>
    <r>
      <rPr>
        <sz val="8"/>
        <rFont val="Arial"/>
        <family val="2"/>
      </rPr>
      <t xml:space="preserve"> Asistente de Dirección </t>
    </r>
  </si>
  <si>
    <r>
      <t xml:space="preserve">CORREO ELECTRÓNICO: </t>
    </r>
    <r>
      <rPr>
        <sz val="8"/>
        <rFont val="Arial"/>
        <family val="2"/>
      </rPr>
      <t>nancy.moreno@canal22.org.mx</t>
    </r>
  </si>
  <si>
    <t xml:space="preserve">3S. Imagen Corporativa y Comercialización </t>
  </si>
  <si>
    <r>
      <t xml:space="preserve">PERIODO QUE ABARCA TODA LA INFORMACIÓN: </t>
    </r>
    <r>
      <rPr>
        <sz val="8"/>
        <rFont val="Arial"/>
        <family val="2"/>
      </rPr>
      <t>2007 - 2024</t>
    </r>
  </si>
  <si>
    <t xml:space="preserve">SERIE </t>
  </si>
  <si>
    <t>NOMBRE DE LA SERIE</t>
  </si>
  <si>
    <t>3S.1</t>
  </si>
  <si>
    <t>Negociaciones Comerciales (colaboración servicios publicitarios, intercambio, ingresos por servicios diferentes de tiempo aire)</t>
  </si>
  <si>
    <t xml:space="preserve">Contiene documentación de gestión de ventas y negociaciones de la televisora, así como, convenios de colaboración por bienes o servicios. </t>
  </si>
  <si>
    <t>2020 - 2024</t>
  </si>
  <si>
    <t>2008 - 2020</t>
  </si>
  <si>
    <t>3S.4</t>
  </si>
  <si>
    <t xml:space="preserve">Defensoría del Televidente </t>
  </si>
  <si>
    <t xml:space="preserve">Seguimiento a las observacones, quejas, sugerencias, peticiones o señalamientos de las personas que componen la audencia de Canal 22. </t>
  </si>
  <si>
    <t>2007 - 2015</t>
  </si>
  <si>
    <t xml:space="preserve"> </t>
  </si>
  <si>
    <t xml:space="preserve">10C Control Y Auditoría de Actividades Públicas </t>
  </si>
  <si>
    <r>
      <t xml:space="preserve">PERIODO QUE ABARCA TODA LA INFORMACIÓN: </t>
    </r>
    <r>
      <rPr>
        <sz val="8"/>
        <rFont val="Arial"/>
        <family val="2"/>
      </rPr>
      <t>2013 - 2024</t>
    </r>
  </si>
  <si>
    <t xml:space="preserve">Auditorías </t>
  </si>
  <si>
    <t>Contiene el seguimiento y conclusión de las auditorías y observaciones realizadas a la unidad administrativa.</t>
  </si>
  <si>
    <t>2021 - 2024</t>
  </si>
  <si>
    <t>Contiene el acta y anexos de entrega recepción de los servidores públicos.</t>
  </si>
  <si>
    <t>2022 - 2024</t>
  </si>
  <si>
    <t>2013 - 2019</t>
  </si>
  <si>
    <t xml:space="preserve">6C Recursos Materiales y Obra Pública </t>
  </si>
  <si>
    <r>
      <t xml:space="preserve">PERIODO QUE ABARCA TODA LA INFORMACIÓN: </t>
    </r>
    <r>
      <rPr>
        <sz val="8"/>
        <rFont val="Arial"/>
        <family val="2"/>
      </rPr>
      <t>2015 - 2024</t>
    </r>
  </si>
  <si>
    <t>6C.6</t>
  </si>
  <si>
    <t xml:space="preserve">Control de contratos </t>
  </si>
  <si>
    <t xml:space="preserve">Contiene el seguimiento de los contratos realizados por la unidad administrativa. </t>
  </si>
  <si>
    <t>2015 - 2019</t>
  </si>
  <si>
    <r>
      <t xml:space="preserve">UNIDAD ADMINISTRATIVA: </t>
    </r>
    <r>
      <rPr>
        <sz val="8"/>
        <rFont val="Arial"/>
        <family val="2"/>
      </rPr>
      <t>Dirección General</t>
    </r>
  </si>
  <si>
    <r>
      <t xml:space="preserve">ÁREAS DE PROCEDENCIA DEL ARCHIVO: </t>
    </r>
    <r>
      <rPr>
        <sz val="8"/>
        <rFont val="Arial"/>
        <family val="2"/>
      </rPr>
      <t xml:space="preserve">Dirección de Noticias </t>
    </r>
  </si>
  <si>
    <r>
      <t xml:space="preserve">TITULAR DEL ÁREA PRODUCTORA: </t>
    </r>
    <r>
      <rPr>
        <sz val="8"/>
        <rFont val="Arial"/>
        <family val="2"/>
      </rPr>
      <t xml:space="preserve">Javier Aranda Luna </t>
    </r>
  </si>
  <si>
    <r>
      <t xml:space="preserve">TITULAR DEL ARCHIVO DE TRÁMITE: </t>
    </r>
    <r>
      <rPr>
        <sz val="8"/>
        <rFont val="Arial"/>
        <family val="2"/>
      </rPr>
      <t xml:space="preserve">Nayeli Guadalupe Castro Luna </t>
    </r>
  </si>
  <si>
    <r>
      <t>CARGO:</t>
    </r>
    <r>
      <rPr>
        <sz val="8"/>
        <rFont val="Arial"/>
        <family val="2"/>
      </rPr>
      <t xml:space="preserve"> Coordinadora de Administración y Reportera </t>
    </r>
  </si>
  <si>
    <r>
      <t xml:space="preserve">CORREO ELECTRÓNICO: </t>
    </r>
    <r>
      <rPr>
        <sz val="8"/>
        <rFont val="Arial"/>
        <family val="2"/>
      </rPr>
      <t>nayeli.castro@canal22.org.mx</t>
    </r>
  </si>
  <si>
    <t xml:space="preserve">6C. Recursos Materiales y Obra Pública </t>
  </si>
  <si>
    <r>
      <t xml:space="preserve">PERIODO QUE ABARCA TODA LA INFORMACIÓN: </t>
    </r>
    <r>
      <rPr>
        <sz val="8"/>
        <rFont val="Arial"/>
        <family val="2"/>
      </rPr>
      <t>2005 - 2024</t>
    </r>
  </si>
  <si>
    <t xml:space="preserve">Control de Contratos </t>
  </si>
  <si>
    <t xml:space="preserve">Contiene el seguimiento de los contratos realizados en la Entidad </t>
  </si>
  <si>
    <t>2018 - 2024</t>
  </si>
  <si>
    <t>2006 - 2010</t>
  </si>
  <si>
    <t>6C.17</t>
  </si>
  <si>
    <t xml:space="preserve">Inventario fisico de Bienes Muebles </t>
  </si>
  <si>
    <t>Contiene la documentación del registro, movimientos, entradas y salidas del almacen de los inventarios de ativo fijo, propiedad de la Entidad</t>
  </si>
  <si>
    <t>2009 - 2010</t>
  </si>
  <si>
    <t>2S.  Producción y Programación</t>
  </si>
  <si>
    <r>
      <t xml:space="preserve">PERIODO QUE ABARCA TODA LA INFORMACIÓN: </t>
    </r>
    <r>
      <rPr>
        <sz val="8"/>
        <rFont val="Arial"/>
        <family val="2"/>
      </rPr>
      <t>2002 - 2012</t>
    </r>
  </si>
  <si>
    <t>8C.16</t>
  </si>
  <si>
    <t xml:space="preserve">Administración y servicios del archivo </t>
  </si>
  <si>
    <t xml:space="preserve">Contiene toda la gestion y actividades que realiza la Coordinacion de Archivos con las áreas administrativas de la Entidad. </t>
  </si>
  <si>
    <t>2005 - 2011</t>
  </si>
  <si>
    <t>12C.7</t>
  </si>
  <si>
    <t xml:space="preserve">Portal de Transparencia </t>
  </si>
  <si>
    <t xml:space="preserve">Contiene el seguimiento trimestral a las actualizaciones realizadas en el Portal de Transparencia, asi como los comunicados y requerimientos del INAI </t>
  </si>
  <si>
    <t>2004 - 2007</t>
  </si>
  <si>
    <t>1S.1</t>
  </si>
  <si>
    <t xml:space="preserve">Consejo de Administración </t>
  </si>
  <si>
    <t xml:space="preserve">Carpetas de sesiones del Consejo de Administración asociada al funcionamiento y organización de la televisora, asi como  las convocatorias, registro de acuerdos y decisiones de los miembros del consejo, listas de asistencia, actas de la sesion </t>
  </si>
  <si>
    <t>2006 - 2011</t>
  </si>
  <si>
    <r>
      <t xml:space="preserve">UNIDAD ADMINISTRATIVA: </t>
    </r>
    <r>
      <rPr>
        <sz val="8"/>
        <rFont val="Arial"/>
        <family val="2"/>
      </rPr>
      <t xml:space="preserve">Dirección de Asuntos Jurídicos </t>
    </r>
  </si>
  <si>
    <r>
      <t xml:space="preserve">ÁREAS DE PROCEDENCIA DEL ARCHIVO: </t>
    </r>
    <r>
      <rPr>
        <sz val="8"/>
        <rFont val="Arial"/>
        <family val="2"/>
      </rPr>
      <t xml:space="preserve">Dirección de Asuntos Jurídicos </t>
    </r>
  </si>
  <si>
    <r>
      <t xml:space="preserve">TITULAR DE LA UNIDAD ADMINISTRATIVA: </t>
    </r>
    <r>
      <rPr>
        <sz val="8"/>
        <rFont val="Arial"/>
        <family val="2"/>
      </rPr>
      <t>Lic. Violeta Serrano Orozco</t>
    </r>
  </si>
  <si>
    <r>
      <t xml:space="preserve">TITULAR DEL ARCHIVO DE TRÁMITE: </t>
    </r>
    <r>
      <rPr>
        <sz val="8"/>
        <rFont val="Arial"/>
        <family val="2"/>
      </rPr>
      <t xml:space="preserve">María Guadalupe Ramírez Barreto </t>
    </r>
  </si>
  <si>
    <r>
      <t>CARGO:</t>
    </r>
    <r>
      <rPr>
        <sz val="8"/>
        <rFont val="Arial"/>
        <family val="2"/>
      </rPr>
      <t xml:space="preserve"> Abogada </t>
    </r>
  </si>
  <si>
    <r>
      <t xml:space="preserve">CORREO ELECTRÓNICO: </t>
    </r>
    <r>
      <rPr>
        <sz val="8"/>
        <rFont val="Arial"/>
        <family val="2"/>
      </rPr>
      <t>maria.ramirez@canal22.org.mx</t>
    </r>
  </si>
  <si>
    <t xml:space="preserve">1C Legislación </t>
  </si>
  <si>
    <r>
      <t xml:space="preserve">PERIODO QUE ABARCA TODA LA INFORMACIÓN: </t>
    </r>
    <r>
      <rPr>
        <sz val="8"/>
        <rFont val="Arial"/>
        <family val="2"/>
      </rPr>
      <t>1993 - 2024</t>
    </r>
  </si>
  <si>
    <t>1C.10</t>
  </si>
  <si>
    <t>Instrumentos jurídicos consensuales (convenios, bases de colaboracion, acuerdos, etc)</t>
  </si>
  <si>
    <t xml:space="preserve">Contiene información sobre la forma en la que entidad realiza sin costo la adquisición de diversos servicios a cambio de spoteo de publicidad y los convenios de terminación de relación laboral con empleados de la entidad. </t>
  </si>
  <si>
    <t>2014 - 2024</t>
  </si>
  <si>
    <t>1993-2015</t>
  </si>
  <si>
    <t>2C Asuntos Jurídicos</t>
  </si>
  <si>
    <t>2C.5</t>
  </si>
  <si>
    <t>Actuaciones y representaciones en materia legal</t>
  </si>
  <si>
    <t>Contiene procedimientos realizados por la Dirección de Asuntos Jurídicos en representación de la entidad.</t>
  </si>
  <si>
    <t>2C.7</t>
  </si>
  <si>
    <t xml:space="preserve">Estudios, dictámenes e informes </t>
  </si>
  <si>
    <t xml:space="preserve">Contiene procedimientos administrativos realizados por la Dirección de Asuntos Jurídicos </t>
  </si>
  <si>
    <t>2C.8</t>
  </si>
  <si>
    <t xml:space="preserve">Juicios contra la dependencia </t>
  </si>
  <si>
    <t xml:space="preserve">Contiene información relacionada con juicios que se celebran contra la entidad </t>
  </si>
  <si>
    <t>1993 - 2006</t>
  </si>
  <si>
    <t>2C.9</t>
  </si>
  <si>
    <t xml:space="preserve">Juicios de la dependencia </t>
  </si>
  <si>
    <t xml:space="preserve">Contiene información relacionada con juicios que celebra la entidad en contra de un tercero </t>
  </si>
  <si>
    <t>2022 - 2023</t>
  </si>
  <si>
    <r>
      <t>PERIODO QUE ABARCA TODA LA INFORMACIÓN:  1993</t>
    </r>
    <r>
      <rPr>
        <sz val="8"/>
        <rFont val="Arial"/>
        <family val="2"/>
      </rPr>
      <t xml:space="preserve"> - 2024</t>
    </r>
  </si>
  <si>
    <t>2016 - 2024</t>
  </si>
  <si>
    <t>1993 - 2015</t>
  </si>
  <si>
    <t xml:space="preserve">10C Control y Auditoría de Actividades Públicas </t>
  </si>
  <si>
    <r>
      <t xml:space="preserve">PERIODO QUE ABARCA TODA LA INFORMACIÓN: </t>
    </r>
    <r>
      <rPr>
        <sz val="8"/>
        <rFont val="Arial"/>
        <family val="2"/>
      </rPr>
      <t>2023</t>
    </r>
    <r>
      <rPr>
        <b/>
        <sz val="8"/>
        <rFont val="Arial"/>
        <family val="2"/>
      </rPr>
      <t>-</t>
    </r>
    <r>
      <rPr>
        <sz val="8"/>
        <rFont val="Arial"/>
        <family val="2"/>
      </rPr>
      <t>2024</t>
    </r>
  </si>
  <si>
    <t>Auditorías</t>
  </si>
  <si>
    <t>Contiene el seguimiento y conclusión de las auditorias realizadas a la unidad administrativa.</t>
  </si>
  <si>
    <t xml:space="preserve">12C Transparencia y Acceso a la Información </t>
  </si>
  <si>
    <r>
      <t xml:space="preserve">PERIODO QUE ABARCA TODA LA INFORMACIÓN: </t>
    </r>
    <r>
      <rPr>
        <sz val="8"/>
        <rFont val="Arial"/>
        <family val="2"/>
      </rPr>
      <t>2003 - 2024</t>
    </r>
  </si>
  <si>
    <t xml:space="preserve">12C.5 </t>
  </si>
  <si>
    <t xml:space="preserve">Comité de Información </t>
  </si>
  <si>
    <t>Contiene carpetas de trabajo, listas de asistencia, minutas, actas, acuerdos referentes al comité de información.</t>
  </si>
  <si>
    <t>2002-2022</t>
  </si>
  <si>
    <t>2003-2008</t>
  </si>
  <si>
    <t>12C.6</t>
  </si>
  <si>
    <t xml:space="preserve">Solicitudes de acceso a la Información </t>
  </si>
  <si>
    <t>Contiene el seguimiento a las solicitudes de Acceso a la Información, recibidas por medio del sistema de solicitudes de Información del Instituto Nacional de Acceso a la Información.</t>
  </si>
  <si>
    <t>2016-2024</t>
  </si>
  <si>
    <t>2009-2015</t>
  </si>
  <si>
    <t>Contiene el seguimiento trimestral a las actualizaciones realizadas en el Portal de Transparencia, así como los comunicados y requerimientos del Instituto Nacional de Acceso a la Información.</t>
  </si>
  <si>
    <t>2011-2024</t>
  </si>
  <si>
    <t>12C.8</t>
  </si>
  <si>
    <t xml:space="preserve">Clasificación de información reservada </t>
  </si>
  <si>
    <t>Contiene los acuses generados por el Sistema de índices de Expedientes Reservados, derivados de la actualización semestral que realizan las áreas de la entidad  y el acuse de envío del envío de actualización al Instituto Nacional de Acceso a la Información.</t>
  </si>
  <si>
    <t>2011-2022</t>
  </si>
  <si>
    <t>12C.10</t>
  </si>
  <si>
    <t xml:space="preserve">Sistemas de Datos Personales </t>
  </si>
  <si>
    <t>Contiene la información de los sistemas de datos registrados por la entidad ante el Instituto Nacional de Acceso a la Información.</t>
  </si>
  <si>
    <t>2012-2022</t>
  </si>
  <si>
    <t>2005-2010</t>
  </si>
  <si>
    <t>1S Gobierno</t>
  </si>
  <si>
    <r>
      <t xml:space="preserve">PERIODO QUE ABARCA TODA LA INFORMACIÓN: </t>
    </r>
    <r>
      <rPr>
        <sz val="8"/>
        <rFont val="Arial"/>
        <family val="2"/>
      </rPr>
      <t>2023-2024</t>
    </r>
  </si>
  <si>
    <t>1S.2</t>
  </si>
  <si>
    <t>Sesiones de la Asamblea de Accionistas</t>
  </si>
  <si>
    <t>Contiene los asuntos presentados en las sesiones, como aumento o reducción de capital, cambio de objeto de la sociedad o cualquier otra modificación del contrato social.</t>
  </si>
  <si>
    <t>2023-2024</t>
  </si>
  <si>
    <r>
      <t xml:space="preserve">UNIDAD ADMINISTRATIVA: </t>
    </r>
    <r>
      <rPr>
        <sz val="8"/>
        <rFont val="Arial"/>
        <family val="2"/>
      </rPr>
      <t xml:space="preserve">Subdirección General de Producción y Programación </t>
    </r>
  </si>
  <si>
    <r>
      <t xml:space="preserve">ÁREAS DE PROCEDENCIA DEL ARCHIVO: </t>
    </r>
    <r>
      <rPr>
        <sz val="8"/>
        <rFont val="Arial"/>
        <family val="2"/>
      </rPr>
      <t xml:space="preserve">Subdirección General de Producción y Programación </t>
    </r>
  </si>
  <si>
    <r>
      <t xml:space="preserve">TITULAR DE LA UNIDAD ADMINISTRATIVA: </t>
    </r>
    <r>
      <rPr>
        <sz val="8"/>
        <rFont val="Arial"/>
        <family val="2"/>
      </rPr>
      <t xml:space="preserve">Lic. José Luis Márquez Díaz </t>
    </r>
  </si>
  <si>
    <r>
      <t xml:space="preserve">TITULAR DEL ARCHIVO DE TRÁMITE: </t>
    </r>
    <r>
      <rPr>
        <sz val="8"/>
        <rFont val="Arial"/>
        <family val="2"/>
      </rPr>
      <t>Margarita Sánchez Cervantes</t>
    </r>
  </si>
  <si>
    <r>
      <t>CARGO:</t>
    </r>
    <r>
      <rPr>
        <sz val="8"/>
        <rFont val="Arial"/>
        <family val="2"/>
      </rPr>
      <t xml:space="preserve"> Jefa de Departamento de Vinculación y Enlace </t>
    </r>
  </si>
  <si>
    <r>
      <t xml:space="preserve">CORREO ELECTRÓNICO: </t>
    </r>
    <r>
      <rPr>
        <sz val="8"/>
        <rFont val="Arial"/>
        <family val="2"/>
      </rPr>
      <t>margarita.sanchez@canal22.org.mx</t>
    </r>
  </si>
  <si>
    <t xml:space="preserve">3S Imagen Corporativa y Comercialización </t>
  </si>
  <si>
    <r>
      <t>PERIODO QUE ABARCA TODA LA INFORMACIÓN:</t>
    </r>
    <r>
      <rPr>
        <sz val="8"/>
        <rFont val="Arial"/>
        <family val="2"/>
      </rPr>
      <t xml:space="preserve"> 1996 - 2022</t>
    </r>
  </si>
  <si>
    <t>3S.2</t>
  </si>
  <si>
    <t xml:space="preserve">Vinculación Cultural con Instituciones </t>
  </si>
  <si>
    <t>Documentación de las solicitudes de colaboración cultural con otras instituciones tanto Nacionales como Internacionales y los acuerdos de apoyo cultural que establece el Canal 22.</t>
  </si>
  <si>
    <t>2010 - 2022</t>
  </si>
  <si>
    <t>2006 - 2017</t>
  </si>
  <si>
    <t>1996 - 2005</t>
  </si>
  <si>
    <t xml:space="preserve">3C Programación, Organización y Presupuestación </t>
  </si>
  <si>
    <r>
      <t xml:space="preserve">PERIODO QUE ABARCA TODA LA INFORMACIÓN: </t>
    </r>
    <r>
      <rPr>
        <sz val="8"/>
        <rFont val="Arial"/>
        <family val="2"/>
      </rPr>
      <t>2004 - 2010</t>
    </r>
  </si>
  <si>
    <t>3C.20</t>
  </si>
  <si>
    <t xml:space="preserve">Evaluación y control del ejercicio presupuestal </t>
  </si>
  <si>
    <t>Asignación y Ejercicio del Presupuesto de la Producción y Programación de Canal 22</t>
  </si>
  <si>
    <t>2004 - 2010</t>
  </si>
  <si>
    <r>
      <t xml:space="preserve">PERIODO QUE ABARCA TODA LA INFORMACIÓN: </t>
    </r>
    <r>
      <rPr>
        <sz val="8"/>
        <rFont val="Arial"/>
        <family val="2"/>
      </rPr>
      <t>2000 - 2023</t>
    </r>
  </si>
  <si>
    <t xml:space="preserve">10C.3 </t>
  </si>
  <si>
    <t>NA</t>
  </si>
  <si>
    <t>2000 - 2003</t>
  </si>
  <si>
    <t xml:space="preserve">2010-2016 </t>
  </si>
  <si>
    <r>
      <t>ÁREAS DE PROCEDENCIA DEL ARCHIVO:</t>
    </r>
    <r>
      <rPr>
        <sz val="8"/>
        <rFont val="Arial"/>
        <family val="2"/>
      </rPr>
      <t xml:space="preserve"> Dirección de Canal Internacional y Distribución de la Señal</t>
    </r>
  </si>
  <si>
    <r>
      <t xml:space="preserve">TITULAR DE LA UNIDAD ADMINISTRATIVA: </t>
    </r>
    <r>
      <rPr>
        <sz val="8"/>
        <rFont val="Arial"/>
        <family val="2"/>
      </rPr>
      <t>Lic. Jaime Mejía Cornejo</t>
    </r>
  </si>
  <si>
    <r>
      <t xml:space="preserve">TITULAR DEL ARCHIVO DE TRÁMITE: </t>
    </r>
    <r>
      <rPr>
        <sz val="8"/>
        <rFont val="Arial"/>
        <family val="2"/>
      </rPr>
      <t xml:space="preserve">Guadalupe Nieto Tapia </t>
    </r>
  </si>
  <si>
    <r>
      <t>CARGO:</t>
    </r>
    <r>
      <rPr>
        <sz val="8"/>
        <rFont val="Arial"/>
        <family val="2"/>
      </rPr>
      <t xml:space="preserve"> Secretaria de Subdirector General </t>
    </r>
  </si>
  <si>
    <r>
      <t xml:space="preserve">CORREO ELECTRÓNICO: </t>
    </r>
    <r>
      <rPr>
        <sz val="8"/>
        <rFont val="Arial"/>
        <family val="2"/>
      </rPr>
      <t>guadalupe.nieto@canal22.org.mx</t>
    </r>
  </si>
  <si>
    <t xml:space="preserve">2S Producción, Programación, Transmisión e Ingeniería </t>
  </si>
  <si>
    <r>
      <t>PERIODO QUE ABARCA TODA LA INFORMACIÓN:</t>
    </r>
    <r>
      <rPr>
        <sz val="8"/>
        <rFont val="Arial"/>
        <family val="2"/>
      </rPr>
      <t xml:space="preserve"> 2005-2024</t>
    </r>
  </si>
  <si>
    <t>2S.2</t>
  </si>
  <si>
    <t xml:space="preserve">Intercambios programaticos de televisión </t>
  </si>
  <si>
    <t xml:space="preserve">Documentación asociada al intercambio y a la colaboración de programas televisivos celebrados con otras instituciones, especialmente culturales, y los acuerdos de intercambio de la señal, así como las autorizaciones de transmisiones.
(Resumen sobre los asuntos o temas que se manejan en la serie)
</t>
  </si>
  <si>
    <t>2014-2024</t>
  </si>
  <si>
    <t>2005-2015</t>
  </si>
  <si>
    <r>
      <t>PERIODO QUE ABARCA TODA LA INFORMACIÓN:</t>
    </r>
    <r>
      <rPr>
        <sz val="8"/>
        <rFont val="Arial"/>
        <family val="2"/>
      </rPr>
      <t xml:space="preserve"> 2023-2024</t>
    </r>
  </si>
  <si>
    <r>
      <t xml:space="preserve">UNIDAD ADMINISTRATIVA: </t>
    </r>
    <r>
      <rPr>
        <sz val="8"/>
        <rFont val="Arial"/>
        <family val="2"/>
      </rPr>
      <t xml:space="preserve">Subdirección General Comercial </t>
    </r>
  </si>
  <si>
    <r>
      <t xml:space="preserve">ÁREAS DE PROCEDENCIA DEL ARCHIVO: </t>
    </r>
    <r>
      <rPr>
        <sz val="8"/>
        <rFont val="Arial"/>
        <family val="2"/>
      </rPr>
      <t>Subdirección General Comercial</t>
    </r>
  </si>
  <si>
    <r>
      <t xml:space="preserve">TITULAR DE LA UNIDAD ADMINISTRATIVA: </t>
    </r>
    <r>
      <rPr>
        <sz val="8"/>
        <rFont val="Arial"/>
        <family val="2"/>
      </rPr>
      <t>Mtro. Fernando Antonio Paredes Castillo. Subdirector Geral Comercial</t>
    </r>
  </si>
  <si>
    <r>
      <t xml:space="preserve">TITULAR DEL ARCHIVO DE TRÁMITE: </t>
    </r>
    <r>
      <rPr>
        <sz val="8"/>
        <rFont val="Arial"/>
        <family val="2"/>
      </rPr>
      <t xml:space="preserve">Mtra. Ana Karen Martínez Hernández </t>
    </r>
  </si>
  <si>
    <r>
      <t>CARGO:</t>
    </r>
    <r>
      <rPr>
        <sz val="8"/>
        <rFont val="Arial"/>
        <family val="2"/>
      </rPr>
      <t xml:space="preserve"> Gerente de Operación y Tráfico </t>
    </r>
  </si>
  <si>
    <r>
      <t xml:space="preserve">CORREO ELECTRÓNICO: </t>
    </r>
    <r>
      <rPr>
        <sz val="8"/>
        <rFont val="Arial"/>
        <family val="2"/>
      </rPr>
      <t>anak.martinez@canal22.org.mx</t>
    </r>
  </si>
  <si>
    <r>
      <t xml:space="preserve">Dirección: </t>
    </r>
    <r>
      <rPr>
        <sz val="8"/>
        <rFont val="Arial"/>
        <family val="2"/>
      </rPr>
      <t>Atletas 2 Edificio Pedro Infante, Estudios Churubusco, Col Country Club, C.P. 04210, Alcaldía  Coyoacán , México, Ciudad de México.</t>
    </r>
  </si>
  <si>
    <r>
      <t>PERIODO QUE ABARCA TODA LA INFORMACIÓN:</t>
    </r>
    <r>
      <rPr>
        <sz val="8"/>
        <rFont val="Arial"/>
        <family val="2"/>
      </rPr>
      <t xml:space="preserve"> 1993 - 2024</t>
    </r>
  </si>
  <si>
    <t xml:space="preserve">3S.1 </t>
  </si>
  <si>
    <t>Negociaciones Comerciales (colaboración, servicios publicitarios, intercambio, ingresos por servicios diferentes de tiempo aire)</t>
  </si>
  <si>
    <t>Contiene documentación de gestión de ventas y negociaciones de la televisora, así como, convenios de colaboración por bienes y/o servicios</t>
  </si>
  <si>
    <t>2017-2018</t>
  </si>
  <si>
    <t>1993-2016</t>
  </si>
  <si>
    <t>3S.3</t>
  </si>
  <si>
    <t xml:space="preserve">Cortesías de publicidad </t>
  </si>
  <si>
    <t>El otorgamiento de la transmisión de spots publicitarios por cortesía a organismos públicos, instituciones altruistas, entre otros, dedicados a difundir temas educativos, culturales y sociales que dan un servicio.</t>
  </si>
  <si>
    <t>2000-2017</t>
  </si>
  <si>
    <r>
      <t>PERIODO QUE ABARCA TODA LA INFORMACIÓN:</t>
    </r>
    <r>
      <rPr>
        <sz val="8"/>
        <rFont val="Arial"/>
        <family val="2"/>
      </rPr>
      <t xml:space="preserve"> 2024</t>
    </r>
  </si>
  <si>
    <t xml:space="preserve">Auditoría </t>
  </si>
  <si>
    <t>2023 - 2024</t>
  </si>
  <si>
    <t>2003-2009</t>
  </si>
  <si>
    <r>
      <t xml:space="preserve">UNIDAD ADMINISTRATIVA: </t>
    </r>
    <r>
      <rPr>
        <sz val="8"/>
        <rFont val="Arial"/>
        <family val="2"/>
      </rPr>
      <t xml:space="preserve">Subdirección General Técnica y Operativa </t>
    </r>
  </si>
  <si>
    <r>
      <t xml:space="preserve">ÁREAS DE PROCEDENCIA DEL ARCHIVO: </t>
    </r>
    <r>
      <rPr>
        <sz val="8"/>
        <rFont val="Arial"/>
        <family val="2"/>
      </rPr>
      <t xml:space="preserve">Subdirección General Técnica y Operativa </t>
    </r>
  </si>
  <si>
    <r>
      <t xml:space="preserve">TITULAR DE LA UNIDAD ADMINISTRATIVA: </t>
    </r>
    <r>
      <rPr>
        <sz val="8"/>
        <rFont val="Arial"/>
        <family val="2"/>
      </rPr>
      <t>Mtro. Alejandro H. Arellano Luján</t>
    </r>
  </si>
  <si>
    <r>
      <t xml:space="preserve">TITULAR DEL ARCHIVO DE TRÁMITE: </t>
    </r>
    <r>
      <rPr>
        <sz val="8"/>
        <rFont val="Arial"/>
        <family val="2"/>
      </rPr>
      <t>Sandra Alvarez Luna</t>
    </r>
  </si>
  <si>
    <r>
      <t>CARGO:</t>
    </r>
    <r>
      <rPr>
        <sz val="8"/>
        <rFont val="Arial"/>
        <family val="2"/>
      </rPr>
      <t xml:space="preserve"> Secretaria de la Subdirección General Técnica y Operativa </t>
    </r>
  </si>
  <si>
    <r>
      <t xml:space="preserve">CORREO ELECTRÓNICO: </t>
    </r>
    <r>
      <rPr>
        <sz val="8"/>
        <rFont val="Arial"/>
        <family val="2"/>
      </rPr>
      <t>sandra.alvarez@canal22.org.mx</t>
    </r>
  </si>
  <si>
    <t>6C. Recursos Materiales y Obra Pública</t>
  </si>
  <si>
    <t xml:space="preserve">Contiene el seguimiento de los contratos realizados en la entidad </t>
  </si>
  <si>
    <t>2011, 2014- 2017</t>
  </si>
  <si>
    <t>Inventarios físico y control de bienes muebles</t>
  </si>
  <si>
    <t>Contiene inventario físico y control de bienes muebles</t>
  </si>
  <si>
    <t>8C Tecnologías y Servicios de la Información</t>
  </si>
  <si>
    <t>Administración y servicios de archivo</t>
  </si>
  <si>
    <t xml:space="preserve">Contiene seguimiento de los requerimientos de la Coordinación de Archivos </t>
  </si>
  <si>
    <r>
      <t>PERIODO QUE ABARCA TODA LA INFORMACIÓN:</t>
    </r>
    <r>
      <rPr>
        <sz val="8"/>
        <rFont val="Arial"/>
        <family val="2"/>
      </rPr>
      <t xml:space="preserve">  2009 - 2024</t>
    </r>
  </si>
  <si>
    <t>Contiene el seguimiento y conclusión de las auditorías realizadas por la oficina de representación</t>
  </si>
  <si>
    <t xml:space="preserve">2017,  2021,2023           </t>
  </si>
  <si>
    <t>2018 - 2019</t>
  </si>
  <si>
    <t xml:space="preserve"> 2009 al 2011 2013 al 2017</t>
  </si>
  <si>
    <r>
      <t>PERIODO QUE ABARCA TODA LA INFORMACIÓN:</t>
    </r>
    <r>
      <rPr>
        <sz val="8"/>
        <rFont val="Arial"/>
        <family val="2"/>
      </rPr>
      <t xml:space="preserve"> 2011 - 2017</t>
    </r>
  </si>
  <si>
    <r>
      <t>PERIODO QUE ABARCA TODA LA INFORMACIÓN:</t>
    </r>
    <r>
      <rPr>
        <sz val="8"/>
        <rFont val="Arial"/>
        <family val="2"/>
      </rPr>
      <t xml:space="preserve"> 2011 - 2014</t>
    </r>
  </si>
  <si>
    <t>2011 - 2014</t>
  </si>
  <si>
    <r>
      <t xml:space="preserve">ÁREAS DE PROCEDENCIA DEL ARCHIVO: </t>
    </r>
    <r>
      <rPr>
        <sz val="8"/>
        <rFont val="Arial"/>
        <family val="2"/>
      </rPr>
      <t xml:space="preserve">Dirección de Transmisiones </t>
    </r>
  </si>
  <si>
    <r>
      <t xml:space="preserve">TITULAR DE LA UNIDAD ADMINISTRATIVA: </t>
    </r>
    <r>
      <rPr>
        <sz val="8"/>
        <rFont val="Arial"/>
        <family val="2"/>
      </rPr>
      <t>Mtro. Juvenal Tirado Torres</t>
    </r>
  </si>
  <si>
    <r>
      <t xml:space="preserve">TITULAR DEL ARCHIVO DE TRÁMITE: </t>
    </r>
    <r>
      <rPr>
        <sz val="8"/>
        <rFont val="Arial"/>
        <family val="2"/>
      </rPr>
      <t xml:space="preserve">Jenny Katala Limón Jimenez </t>
    </r>
  </si>
  <si>
    <r>
      <t>CARGO:</t>
    </r>
    <r>
      <rPr>
        <sz val="8"/>
        <rFont val="Arial"/>
        <family val="2"/>
      </rPr>
      <t xml:space="preserve"> Secretaria de Director </t>
    </r>
  </si>
  <si>
    <r>
      <t xml:space="preserve">CORREO ELECTRÓNICO: </t>
    </r>
    <r>
      <rPr>
        <sz val="8"/>
        <rFont val="Arial"/>
        <family val="2"/>
      </rPr>
      <t>jenny.limon@canal22.org.mx</t>
    </r>
  </si>
  <si>
    <r>
      <t>PERIODO QUE ABARCA TODA LA INFORMACIÓN:</t>
    </r>
    <r>
      <rPr>
        <sz val="8"/>
        <rFont val="Arial"/>
        <family val="2"/>
      </rPr>
      <t xml:space="preserve">  2009 - 2022</t>
    </r>
  </si>
  <si>
    <t>2S.3</t>
  </si>
  <si>
    <t xml:space="preserve">Servicios Técnicos de Ingeniería y Transmisiones </t>
  </si>
  <si>
    <t xml:space="preserve">Contiene los reportes de monitoreo, oficios de scauting, conducción, transmision, enlaces de microondas, fibras opticas y enlace satelital </t>
  </si>
  <si>
    <t>2018 - 2022</t>
  </si>
  <si>
    <t>2009-2016</t>
  </si>
  <si>
    <r>
      <t>PERIODO QUE ABARCA TODA LA INFORMACIÓN:</t>
    </r>
    <r>
      <rPr>
        <sz val="8"/>
        <rFont val="Arial"/>
        <family val="2"/>
      </rPr>
      <t xml:space="preserve"> 2017 - 2018</t>
    </r>
  </si>
  <si>
    <t>Contiene el seguimiento de los contratos realizados en la entidad</t>
  </si>
  <si>
    <t>2017 - 2019</t>
  </si>
  <si>
    <t>1992-2011</t>
  </si>
  <si>
    <r>
      <t>PERIODO QUE ABARCA TODA LA INFORMACIÓN:</t>
    </r>
    <r>
      <rPr>
        <sz val="8"/>
        <rFont val="Arial"/>
        <family val="2"/>
      </rPr>
      <t xml:space="preserve"> 2018 - 2019</t>
    </r>
  </si>
  <si>
    <r>
      <t xml:space="preserve">ÁREAS DE PROCEDENCIA DEL ARCHIVO: </t>
    </r>
    <r>
      <rPr>
        <sz val="8"/>
        <rFont val="Arial"/>
        <family val="2"/>
      </rPr>
      <t xml:space="preserve">Subdirección General de Administración y Finanzas </t>
    </r>
  </si>
  <si>
    <r>
      <t xml:space="preserve">TITULAR DEL ÁREA PRODUCTORA: </t>
    </r>
    <r>
      <rPr>
        <sz val="8"/>
        <rFont val="Arial"/>
        <family val="2"/>
      </rPr>
      <t xml:space="preserve">Lic. Miguel Ángel Rangel Garay </t>
    </r>
  </si>
  <si>
    <r>
      <t xml:space="preserve">TITULAR DEL ARCHIVO DE TRÁMITE: </t>
    </r>
    <r>
      <rPr>
        <sz val="8"/>
        <rFont val="Arial"/>
        <family val="2"/>
      </rPr>
      <t xml:space="preserve">Thelma Yazmín Esquivel Neri </t>
    </r>
  </si>
  <si>
    <r>
      <t>CARGO:</t>
    </r>
    <r>
      <rPr>
        <sz val="8"/>
        <rFont val="Arial"/>
        <family val="2"/>
      </rPr>
      <t xml:space="preserve"> Jefa de Departamento de Organización, Evaluación e Información </t>
    </r>
  </si>
  <si>
    <r>
      <t xml:space="preserve">CORREO ELECTRÓNICO: </t>
    </r>
    <r>
      <rPr>
        <sz val="8"/>
        <rFont val="Arial"/>
        <family val="2"/>
      </rPr>
      <t>thelma.esquivel@canal22.org.mx</t>
    </r>
  </si>
  <si>
    <t xml:space="preserve">3C. Programación, Organización y Presupuestación </t>
  </si>
  <si>
    <r>
      <t>PERIODO QUE ABARCA TODA LA INFORMACIÓN:</t>
    </r>
    <r>
      <rPr>
        <sz val="8"/>
        <rFont val="Arial"/>
        <family val="2"/>
      </rPr>
      <t xml:space="preserve"> 2003 - 2024</t>
    </r>
  </si>
  <si>
    <t>3C.12</t>
  </si>
  <si>
    <t xml:space="preserve">Integración y Dictamen de Manuales, Normas y Lineamientos de Procesos y Procedimientos. </t>
  </si>
  <si>
    <t>Contiene la logistica para la aprobación de los procesos administrativos de la televisora.</t>
  </si>
  <si>
    <t>2003 - 2024</t>
  </si>
  <si>
    <t>2004 - 2019</t>
  </si>
  <si>
    <r>
      <t>PERIODO QUE ABARCA TODA LA INFORMACIÓN:</t>
    </r>
    <r>
      <rPr>
        <sz val="8"/>
        <rFont val="Arial"/>
        <family val="2"/>
      </rPr>
      <t xml:space="preserve"> 2008 - 2023</t>
    </r>
    <r>
      <rPr>
        <b/>
        <sz val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</t>
    </r>
  </si>
  <si>
    <t xml:space="preserve">NOMBRE DE LA SERIE </t>
  </si>
  <si>
    <t>2013, 2014, 2017, 2023</t>
  </si>
  <si>
    <t>2008, 2009, 2014, 2018 2019</t>
  </si>
  <si>
    <r>
      <t>PERIODO QUE ABARCA TODA LA INFORMACIÓN:</t>
    </r>
    <r>
      <rPr>
        <sz val="8"/>
        <rFont val="Arial"/>
        <family val="2"/>
      </rPr>
      <t xml:space="preserve"> 1998 - 2023</t>
    </r>
    <r>
      <rPr>
        <b/>
        <sz val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</t>
    </r>
  </si>
  <si>
    <t>2013, 2017</t>
  </si>
  <si>
    <t>1998 al 2012 y 2014</t>
  </si>
  <si>
    <t>2005 - 2022</t>
  </si>
  <si>
    <t>2000 - 2007,  2018 - 2019</t>
  </si>
  <si>
    <t>10C.16</t>
  </si>
  <si>
    <t xml:space="preserve">Libros blancos </t>
  </si>
  <si>
    <t xml:space="preserve">Contiene la rendicion de cuentas de la entidad </t>
  </si>
  <si>
    <t>2007 - 2023</t>
  </si>
  <si>
    <t xml:space="preserve">11C. Planeación, Información, Evaluación y Políticas </t>
  </si>
  <si>
    <r>
      <t>PERIODO QUE ABARCA TODA LA INFORMACIÓN:</t>
    </r>
    <r>
      <rPr>
        <sz val="8"/>
        <rFont val="Arial"/>
        <family val="2"/>
      </rPr>
      <t xml:space="preserve"> 1992 - 2024</t>
    </r>
    <r>
      <rPr>
        <b/>
        <sz val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</t>
    </r>
  </si>
  <si>
    <t>11C.4</t>
  </si>
  <si>
    <t xml:space="preserve">Programas y Proyectos en materia de información y evaluación </t>
  </si>
  <si>
    <t xml:space="preserve">Contiene la documentación referente a programas internos, anuales y de evaluación </t>
  </si>
  <si>
    <t>1992 - 2024</t>
  </si>
  <si>
    <t>2004, 2006,2009,2012 y 2014</t>
  </si>
  <si>
    <t>11C.14</t>
  </si>
  <si>
    <t>Grupo Interinstitucional de información (comités)</t>
  </si>
  <si>
    <t xml:space="preserve">Contiene carpetas de trabajo, listas de asistencia, minutas, actas, acuerdos referentes a los comités </t>
  </si>
  <si>
    <t>1993 - 2024</t>
  </si>
  <si>
    <t>11C.16</t>
  </si>
  <si>
    <t xml:space="preserve">Informe de labores </t>
  </si>
  <si>
    <t xml:space="preserve">Contiene la documentación generada del informe anual de labores </t>
  </si>
  <si>
    <t>2002 - 2007</t>
  </si>
  <si>
    <t>2006 y 2012</t>
  </si>
  <si>
    <t>11C.17</t>
  </si>
  <si>
    <t xml:space="preserve">Informe de Ejecución </t>
  </si>
  <si>
    <t xml:space="preserve">Contiene la documentación generada del informe anual de ejecución </t>
  </si>
  <si>
    <t>2007 - 2020</t>
  </si>
  <si>
    <t xml:space="preserve">1S.  Gobierno </t>
  </si>
  <si>
    <r>
      <t>PERIODO QUE ABARCA TODA LA INFORMACIÓN:</t>
    </r>
    <r>
      <rPr>
        <sz val="8"/>
        <rFont val="Arial"/>
        <family val="2"/>
      </rPr>
      <t xml:space="preserve"> 1993 - 2024</t>
    </r>
    <r>
      <rPr>
        <b/>
        <sz val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</t>
    </r>
  </si>
  <si>
    <t>Carpetas de las sesiones del Consejo de Administración asociada al funcionamiento y organización de la televisora, así como las convocatorias, registro de acuerdos y decisiones de los miembros del Consejo, listas de asistencia, actas de la sesión.</t>
  </si>
  <si>
    <t>1993 - 2019</t>
  </si>
  <si>
    <r>
      <t xml:space="preserve">ÁREAS DE PROCEDENCIA DEL ARCHIVO:  </t>
    </r>
    <r>
      <rPr>
        <sz val="8"/>
        <rFont val="Arial"/>
        <family val="2"/>
      </rPr>
      <t xml:space="preserve">Dirección de Producción </t>
    </r>
  </si>
  <si>
    <r>
      <rPr>
        <b/>
        <sz val="8"/>
        <rFont val="Arial"/>
        <family val="2"/>
      </rPr>
      <t>TITULAR DE LA UNIDAD ADMINISTRATIVA:</t>
    </r>
    <r>
      <rPr>
        <sz val="8"/>
        <rFont val="Arial"/>
        <family val="2"/>
      </rPr>
      <t xml:space="preserve"> Salvador Augusto Álvares Hernández </t>
    </r>
  </si>
  <si>
    <r>
      <t xml:space="preserve">TITULAR DEL ARCHIVO DE TRÁMITE: </t>
    </r>
    <r>
      <rPr>
        <sz val="8"/>
        <rFont val="Arial"/>
        <family val="2"/>
      </rPr>
      <t xml:space="preserve">Claudia Melissa Ortiz Ortiz  </t>
    </r>
  </si>
  <si>
    <r>
      <t>CARGO:</t>
    </r>
    <r>
      <rPr>
        <sz val="8"/>
        <rFont val="Arial"/>
        <family val="2"/>
      </rPr>
      <t xml:space="preserve"> Secretaria de Gerente</t>
    </r>
  </si>
  <si>
    <r>
      <t xml:space="preserve">CORREO ELECTRÓNICO: </t>
    </r>
    <r>
      <rPr>
        <sz val="8"/>
        <rFont val="Arial"/>
        <family val="2"/>
      </rPr>
      <t>claudia.ortiz@canal22.org.mx</t>
    </r>
  </si>
  <si>
    <r>
      <t xml:space="preserve">Dirección: </t>
    </r>
    <r>
      <rPr>
        <sz val="8"/>
        <rFont val="Arial"/>
        <family val="2"/>
      </rPr>
      <t>Atletas 2 Edificio Pedro Infante, Estudios Churubusco, Col Country Club, C.P. 04210, Alcaldia Coyoacan, México,Ciudad de México.</t>
    </r>
  </si>
  <si>
    <r>
      <t xml:space="preserve">SECCIÓN: </t>
    </r>
    <r>
      <rPr>
        <sz val="8"/>
        <rFont val="Arial"/>
        <family val="2"/>
      </rPr>
      <t>2S Producción, Programación, Transmisión e Ingenieria</t>
    </r>
  </si>
  <si>
    <r>
      <t xml:space="preserve">PERIODO QUE ABARCA TODA LA INFORMACIÓN:  </t>
    </r>
    <r>
      <rPr>
        <sz val="8"/>
        <rFont val="Arial"/>
        <family val="2"/>
      </rPr>
      <t>1992-2024.</t>
    </r>
  </si>
  <si>
    <t>2S.1</t>
  </si>
  <si>
    <t xml:space="preserve">Producción de programas de Televisión (producciones propias, comerciales, noticieros, reportajes, eventos especiales.) </t>
  </si>
  <si>
    <t>Documentación asociada a la autorización de proyectos y equipos de trabajo, unidades móviles y áreas técnicas para la producción de programas de televisión, convenios de coproducción con otras instituciones o particulares.</t>
  </si>
  <si>
    <t>2013-2024</t>
  </si>
  <si>
    <r>
      <t xml:space="preserve">SECCIÓN:  </t>
    </r>
    <r>
      <rPr>
        <sz val="8"/>
        <rFont val="Arial"/>
        <family val="2"/>
      </rPr>
      <t>6C Control de contratos</t>
    </r>
  </si>
  <si>
    <r>
      <t xml:space="preserve">PERIODO QUE ABARCA TODA LA INFORMACIÓN:  </t>
    </r>
    <r>
      <rPr>
        <sz val="8"/>
        <rFont val="Arial"/>
        <family val="2"/>
      </rPr>
      <t>1995-2013.</t>
    </r>
  </si>
  <si>
    <t>Control de contratos</t>
  </si>
  <si>
    <t xml:space="preserve">   </t>
  </si>
  <si>
    <r>
      <t>ÁREAS DE PROCEDENCIA DEL ARCHIVO:</t>
    </r>
    <r>
      <rPr>
        <sz val="8"/>
        <rFont val="Arial"/>
        <family val="2"/>
      </rPr>
      <t xml:space="preserve"> Dirección de Programación </t>
    </r>
  </si>
  <si>
    <r>
      <t xml:space="preserve">TITULAR DE LA UNIDAD ADMINISTRATIVA: </t>
    </r>
    <r>
      <rPr>
        <sz val="8"/>
        <rFont val="Arial"/>
        <family val="2"/>
      </rPr>
      <t>Mtra. Antonia Nájera Pérez</t>
    </r>
  </si>
  <si>
    <r>
      <t xml:space="preserve">TITULAR DEL ARCHIVO DE TRÁMITE: </t>
    </r>
    <r>
      <rPr>
        <sz val="8"/>
        <rFont val="Arial"/>
        <family val="2"/>
      </rPr>
      <t>Mitzi Pamela Cisneros Pérez</t>
    </r>
  </si>
  <si>
    <r>
      <t>CARGO:</t>
    </r>
    <r>
      <rPr>
        <sz val="8"/>
        <rFont val="Arial"/>
        <family val="2"/>
      </rPr>
      <t xml:space="preserve"> Auxiliar de la Dirección de Programación </t>
    </r>
  </si>
  <si>
    <r>
      <t xml:space="preserve">CORREO ELECTRÓNICO: </t>
    </r>
    <r>
      <rPr>
        <sz val="8"/>
        <rFont val="Arial"/>
        <family val="2"/>
      </rPr>
      <t>mitzi.cisneros@canal22.org.mx</t>
    </r>
  </si>
  <si>
    <t>Producciónes de programas de Televisión (producciones propias, comerciales, noticieros, reportajes, eventos especiales)</t>
  </si>
  <si>
    <t>Documentación asociada a la autorización de proyectos y equipos de trabajo, unidades móviles y áreas técnicas para la producción de programas de televisión, convenios de coproducción con otras instituciones o particulares</t>
  </si>
  <si>
    <t>2017 - 2024</t>
  </si>
  <si>
    <t>2012-2016</t>
  </si>
  <si>
    <t>2S.4</t>
  </si>
  <si>
    <t xml:space="preserve">Comité de Obras Audio Visuales </t>
  </si>
  <si>
    <t>Contiene los proyectos de obras visuales, presentados ante los integrantes del Comité para ser adquiridos o producidos por la televisora.</t>
  </si>
  <si>
    <t xml:space="preserve">6C Recursos Materiales y Obra Pública  </t>
  </si>
  <si>
    <r>
      <t xml:space="preserve">PERIODO QUE ABARCA TODA LA INFORMACIÓN: </t>
    </r>
    <r>
      <rPr>
        <sz val="8"/>
        <rFont val="Arial"/>
        <family val="2"/>
      </rPr>
      <t>2024</t>
    </r>
  </si>
  <si>
    <t>1992-2016</t>
  </si>
  <si>
    <t>1992-2013</t>
  </si>
  <si>
    <t>1995-2013</t>
  </si>
  <si>
    <r>
      <rPr>
        <b/>
        <sz val="8"/>
        <rFont val="Arial"/>
        <charset val="134"/>
      </rPr>
      <t xml:space="preserve">UNIDAD ADMINISTRATIVA: </t>
    </r>
    <r>
      <rPr>
        <sz val="8"/>
        <rFont val="Arial"/>
        <charset val="134"/>
      </rPr>
      <t xml:space="preserve">Dirección de Finanzas </t>
    </r>
  </si>
  <si>
    <t>ÁREAS DE PROCEDENCIA DEL ARCHIVO: Dirección de Finanzas</t>
  </si>
  <si>
    <r>
      <rPr>
        <b/>
        <sz val="8"/>
        <rFont val="Arial"/>
        <charset val="134"/>
      </rPr>
      <t>TITULAR DEL ÁREA PRODUCTORA:</t>
    </r>
    <r>
      <rPr>
        <sz val="8"/>
        <rFont val="Arial"/>
        <charset val="134"/>
      </rPr>
      <t xml:space="preserve"> Lic. Fernando Colín Alaníz</t>
    </r>
  </si>
  <si>
    <r>
      <rPr>
        <b/>
        <sz val="8"/>
        <rFont val="Arial"/>
        <charset val="134"/>
      </rPr>
      <t xml:space="preserve">TITULAR DEL ARCHIVO DE TRÁMITE: </t>
    </r>
    <r>
      <rPr>
        <sz val="8"/>
        <rFont val="Arial"/>
        <charset val="134"/>
      </rPr>
      <t xml:space="preserve">Laura Patricia Frias Adaya </t>
    </r>
  </si>
  <si>
    <r>
      <rPr>
        <b/>
        <sz val="8"/>
        <rFont val="Arial"/>
        <charset val="134"/>
      </rPr>
      <t>CARGO:</t>
    </r>
    <r>
      <rPr>
        <sz val="8"/>
        <rFont val="Arial"/>
        <charset val="134"/>
      </rPr>
      <t xml:space="preserve"> Analista Técnico de Presupuesto "A"</t>
    </r>
  </si>
  <si>
    <r>
      <rPr>
        <b/>
        <sz val="8"/>
        <rFont val="Arial"/>
        <charset val="134"/>
      </rPr>
      <t xml:space="preserve">CORREO ELECTRÓNICO: </t>
    </r>
    <r>
      <rPr>
        <sz val="8"/>
        <rFont val="Arial"/>
        <charset val="134"/>
      </rPr>
      <t>laura.frias@canal22.org.mx</t>
    </r>
  </si>
  <si>
    <r>
      <rPr>
        <b/>
        <sz val="8"/>
        <rFont val="Arial"/>
        <charset val="134"/>
      </rPr>
      <t xml:space="preserve">Dirección: </t>
    </r>
    <r>
      <rPr>
        <sz val="8"/>
        <rFont val="Arial"/>
        <charset val="134"/>
      </rPr>
      <t>Atletas 2 Edificio Pedro Infante, Estudios Churubusco, Col Country Club, C.P. 04210, Alcaldía  Coyoacan , México, Ciudad de México.</t>
    </r>
  </si>
  <si>
    <r>
      <rPr>
        <b/>
        <sz val="8"/>
        <rFont val="Arial"/>
        <charset val="134"/>
      </rPr>
      <t xml:space="preserve">FONDO: </t>
    </r>
    <r>
      <rPr>
        <sz val="8"/>
        <rFont val="Arial"/>
        <charset val="134"/>
      </rPr>
      <t>TVM C22 Televisión Metropolitana, S.A. de C.V.- Canal 22</t>
    </r>
  </si>
  <si>
    <r>
      <rPr>
        <b/>
        <sz val="8"/>
        <rFont val="Arial"/>
        <charset val="134"/>
      </rPr>
      <t>PERIODO QUE ABARCA TODA LA INFORMACIÓN:</t>
    </r>
    <r>
      <rPr>
        <sz val="8"/>
        <rFont val="Arial"/>
        <charset val="134"/>
      </rPr>
      <t xml:space="preserve"> 1995, 2002, 2005</t>
    </r>
    <r>
      <rPr>
        <b/>
        <sz val="8"/>
        <rFont val="Arial"/>
        <charset val="134"/>
      </rPr>
      <t xml:space="preserve">                                                                                                                                                                              </t>
    </r>
  </si>
  <si>
    <t>AuditorÍa</t>
  </si>
  <si>
    <t>Contiene el seguimiento a las auditorias y observaciones realizadas a la Unidad Administrativa</t>
  </si>
  <si>
    <t>1995, 2002, 2005</t>
  </si>
  <si>
    <t xml:space="preserve">                                                                  </t>
  </si>
  <si>
    <r>
      <t xml:space="preserve">UNIDAD ADMINISTRATIVA: </t>
    </r>
    <r>
      <rPr>
        <sz val="8"/>
        <rFont val="Arial"/>
        <family val="2"/>
      </rPr>
      <t xml:space="preserve">Dirección de Finanzas </t>
    </r>
  </si>
  <si>
    <r>
      <t xml:space="preserve">ÁREAS DE PROCEDENCIA DEL ARCHIVO: </t>
    </r>
    <r>
      <rPr>
        <sz val="8"/>
        <rFont val="Arial"/>
        <family val="2"/>
      </rPr>
      <t xml:space="preserve">Gerencia de Presupuesto </t>
    </r>
  </si>
  <si>
    <r>
      <rPr>
        <b/>
        <sz val="8"/>
        <rFont val="Arial"/>
        <family val="2"/>
      </rPr>
      <t>TITULAR DEL ÁREA PRODUCTORA:</t>
    </r>
    <r>
      <rPr>
        <sz val="8"/>
        <rFont val="Arial"/>
        <family val="2"/>
      </rPr>
      <t xml:space="preserve"> Lic. Fernando Colín Alaníz</t>
    </r>
  </si>
  <si>
    <r>
      <t xml:space="preserve">TITULAR DEL ARCHIVO DE TRÁMITE: </t>
    </r>
    <r>
      <rPr>
        <sz val="8"/>
        <rFont val="Arial"/>
        <family val="2"/>
      </rPr>
      <t xml:space="preserve">Laura Patricia Frias Adaya </t>
    </r>
  </si>
  <si>
    <r>
      <t>CARGO:</t>
    </r>
    <r>
      <rPr>
        <sz val="8"/>
        <rFont val="Arial"/>
        <family val="2"/>
      </rPr>
      <t xml:space="preserve"> Analista Técnico de Presupuesto "A"</t>
    </r>
  </si>
  <si>
    <r>
      <t xml:space="preserve">CORREO ELECTRÓNICO: </t>
    </r>
    <r>
      <rPr>
        <sz val="8"/>
        <rFont val="Arial"/>
        <family val="2"/>
      </rPr>
      <t>laura.frias@canal22.org.mx</t>
    </r>
  </si>
  <si>
    <t xml:space="preserve">3C.Programación, Organización y Presupuestación </t>
  </si>
  <si>
    <t>3C.7</t>
  </si>
  <si>
    <t xml:space="preserve">Programas operativos anuales </t>
  </si>
  <si>
    <t xml:space="preserve">Contiene el registro control y seguimiento del programa operativo anual </t>
  </si>
  <si>
    <t>2005 - 2016</t>
  </si>
  <si>
    <t>2000, 2002 al 2004</t>
  </si>
  <si>
    <t>3C.18</t>
  </si>
  <si>
    <t xml:space="preserve">Programas y proyectos en materia de presupuestación </t>
  </si>
  <si>
    <t xml:space="preserve">Contiene la verificación de las disposiciones legales, normas, criterios técnicos, lineamientos y metodología aprobada en materia presupuestal </t>
  </si>
  <si>
    <t>1993, 1995, 2000 al 2005</t>
  </si>
  <si>
    <t xml:space="preserve">Contiene el registro control y seguimiento del ejercicio presupuestal e información de la cuenta pública </t>
  </si>
  <si>
    <t>2000 al 2005</t>
  </si>
  <si>
    <r>
      <t>PERIODO QUE ABARCA TODA LA INFORMACIÓN:</t>
    </r>
    <r>
      <rPr>
        <sz val="8"/>
        <rFont val="Arial"/>
        <family val="2"/>
      </rPr>
      <t xml:space="preserve"> 2019</t>
    </r>
    <r>
      <rPr>
        <b/>
        <sz val="8"/>
        <rFont val="Arial"/>
        <family val="2"/>
      </rPr>
      <t xml:space="preserve">                                                                                                                                                                     </t>
    </r>
  </si>
  <si>
    <t>Entregas Recepción</t>
  </si>
  <si>
    <t>Contiene el acta administrativa de entrega del cargo del funcionario público  y su anexos</t>
  </si>
  <si>
    <r>
      <rPr>
        <b/>
        <sz val="8"/>
        <rFont val="Arial"/>
        <charset val="134"/>
      </rPr>
      <t xml:space="preserve">ÁREAS DE PROCEDENCIA DEL ARCHIVO: </t>
    </r>
    <r>
      <rPr>
        <sz val="8"/>
        <rFont val="Arial"/>
        <charset val="134"/>
      </rPr>
      <t xml:space="preserve">Gerencia de Contabilidad </t>
    </r>
  </si>
  <si>
    <r>
      <rPr>
        <b/>
        <sz val="8"/>
        <rFont val="Arial"/>
        <charset val="134"/>
      </rPr>
      <t xml:space="preserve">TITULAR DEL ÁREA PRODUCTORA: </t>
    </r>
    <r>
      <rPr>
        <sz val="8"/>
        <rFont val="Arial"/>
        <charset val="134"/>
      </rPr>
      <t>Lic. Fernando Colín Alanis</t>
    </r>
  </si>
  <si>
    <r>
      <rPr>
        <b/>
        <sz val="8"/>
        <rFont val="Arial"/>
        <charset val="134"/>
      </rPr>
      <t>CARGO:</t>
    </r>
    <r>
      <rPr>
        <sz val="8"/>
        <rFont val="Arial"/>
        <charset val="134"/>
      </rPr>
      <t xml:space="preserve"> Analista Técnico de Presupuesto </t>
    </r>
    <r>
      <rPr>
        <b/>
        <sz val="8"/>
        <rFont val="Arial"/>
        <charset val="134"/>
      </rPr>
      <t>"A"</t>
    </r>
  </si>
  <si>
    <t xml:space="preserve">5C. Recursos Financieros  </t>
  </si>
  <si>
    <r>
      <rPr>
        <b/>
        <sz val="8"/>
        <rFont val="Arial"/>
        <charset val="134"/>
      </rPr>
      <t>PERIODO QUE ABARCA TODA LA INFORMACIÓN:</t>
    </r>
    <r>
      <rPr>
        <sz val="8"/>
        <rFont val="Arial"/>
        <charset val="134"/>
      </rPr>
      <t xml:space="preserve"> 1992-2024</t>
    </r>
  </si>
  <si>
    <t>5C.5</t>
  </si>
  <si>
    <t>Libros Contables</t>
  </si>
  <si>
    <t>Contiene el libro diario, libro mayor, libro de inventarios y balance de la Entidad por año.</t>
  </si>
  <si>
    <t>2000-2024</t>
  </si>
  <si>
    <t>5C.17</t>
  </si>
  <si>
    <t>Registro y Control de Pólizas de Egresos</t>
  </si>
  <si>
    <t>Contiene las pólizas contables correspondientes a los pagos de los proveedores y prestadores de servicios.</t>
  </si>
  <si>
    <t>1998-2013</t>
  </si>
  <si>
    <t>1992-1997</t>
  </si>
  <si>
    <t>5C.18</t>
  </si>
  <si>
    <t>Registro y Control de Pólizas de Ingresos</t>
  </si>
  <si>
    <t>Contiene las pólizas contables con la documentación soporte correspondiente al ingreso de dinero de la Entidad, ya sea en efectivo, transferencia o cheque.</t>
  </si>
  <si>
    <t>2019-2024</t>
  </si>
  <si>
    <t>1999-2006</t>
  </si>
  <si>
    <t>5C.19</t>
  </si>
  <si>
    <t>Póliza de Diario</t>
  </si>
  <si>
    <t>Contiene las pólizas contables de las operaciones que no involucran movimientos en efectivo, así como el detalle por cada transacción, cuenta contable y auxiliares.</t>
  </si>
  <si>
    <t>5C.23</t>
  </si>
  <si>
    <t>Conciliaciones</t>
  </si>
  <si>
    <t>Contiene todas las conciliaciones bancarias mensuales y estados de cuenta.</t>
  </si>
  <si>
    <t>2007-2024</t>
  </si>
  <si>
    <t>5C.24</t>
  </si>
  <si>
    <t>Estados Financieros</t>
  </si>
  <si>
    <t>Es la serie que contiene la situación financiera mensual de la Entidad.</t>
  </si>
  <si>
    <t>2000-2006</t>
  </si>
  <si>
    <t>5C.26</t>
  </si>
  <si>
    <t>Estado del ejercicio del presupuesto</t>
  </si>
  <si>
    <t>Contiene los documentos fiscales emitidos por la Entidad.</t>
  </si>
  <si>
    <t>1990-2018</t>
  </si>
  <si>
    <t>2010-2011</t>
  </si>
  <si>
    <r>
      <t xml:space="preserve">UNIDAD ADMINISTRATIVA: </t>
    </r>
    <r>
      <rPr>
        <sz val="8"/>
        <rFont val="Arial"/>
        <family val="2"/>
      </rPr>
      <t xml:space="preserve">Dirección de Administración </t>
    </r>
  </si>
  <si>
    <r>
      <t xml:space="preserve">ÁREAS DE PROCEDENCIA DEL ARCHIVO: </t>
    </r>
    <r>
      <rPr>
        <sz val="8"/>
        <rFont val="Arial"/>
        <family val="2"/>
      </rPr>
      <t xml:space="preserve">Gerencia de Recursos Materiales y Servicios Generales </t>
    </r>
  </si>
  <si>
    <r>
      <t xml:space="preserve">TITULAR DEL ÁREA PRODUCTORA: </t>
    </r>
    <r>
      <rPr>
        <sz val="8"/>
        <rFont val="Arial"/>
        <family val="2"/>
      </rPr>
      <t>Lic. Argelia Acosta Andrés</t>
    </r>
  </si>
  <si>
    <r>
      <t xml:space="preserve">TITULAR DEL ARCHIVO DE TRÁMITE: </t>
    </r>
    <r>
      <rPr>
        <sz val="8"/>
        <rFont val="Arial"/>
        <family val="2"/>
      </rPr>
      <t xml:space="preserve">Lic. María de Lourdes León Cernas </t>
    </r>
  </si>
  <si>
    <r>
      <t>CARGO:</t>
    </r>
    <r>
      <rPr>
        <sz val="8"/>
        <rFont val="Arial"/>
        <family val="2"/>
      </rPr>
      <t xml:space="preserve"> Auxiliar de la Coordinación de Archivos </t>
    </r>
  </si>
  <si>
    <r>
      <t xml:space="preserve">CORREO ELECTRÓNICO: </t>
    </r>
    <r>
      <rPr>
        <sz val="8"/>
        <rFont val="Arial"/>
        <family val="2"/>
      </rPr>
      <t>maria.leon@canal22.com.mx</t>
    </r>
  </si>
  <si>
    <r>
      <t>PERIODO QUE ABARCA TODA LA INFORMACIÓN:</t>
    </r>
    <r>
      <rPr>
        <sz val="8"/>
        <rFont val="Arial"/>
        <family val="2"/>
      </rPr>
      <t xml:space="preserve"> 1994 - 2024</t>
    </r>
  </si>
  <si>
    <t>6C.4</t>
  </si>
  <si>
    <t xml:space="preserve">Adquisiciones </t>
  </si>
  <si>
    <t xml:space="preserve">Contiene los concursos efectuados a través del procedimiento de licitación pública en materia de adquisiciones, arrendamientos y servicios nacionales e internacionales; adjudicación directa e invitación a cuando menos tres personas en materia de obra pública y servicios relacionados con los mismos </t>
  </si>
  <si>
    <t>2003 - 2018</t>
  </si>
  <si>
    <t>1994 al 2016</t>
  </si>
  <si>
    <t>6C.5</t>
  </si>
  <si>
    <t xml:space="preserve">Sanciones, inconformidades y conciliaciones, derivados de contratos </t>
  </si>
  <si>
    <t>Contiene las inconformidades en los procesos de adquisiciones</t>
  </si>
  <si>
    <t>20016-2017</t>
  </si>
  <si>
    <t xml:space="preserve">Contiene el seguimiento de los contratos realizados con la entidad </t>
  </si>
  <si>
    <t>2003- 2018</t>
  </si>
  <si>
    <t xml:space="preserve">Inventario físico y control de bienes muebles </t>
  </si>
  <si>
    <t>Contiene la documentación de registro, movimientos, entradas y salidas del almacen de los inventarios de activo fijo, propiedad de la entidad</t>
  </si>
  <si>
    <t>2022-2023</t>
  </si>
  <si>
    <t>2004-2018</t>
  </si>
  <si>
    <t>2003 al 2010</t>
  </si>
  <si>
    <t>6C.23</t>
  </si>
  <si>
    <t xml:space="preserve">Comités y subcomités de adquisiciones, arrendamientos y servicios </t>
  </si>
  <si>
    <t>Contiene las carpetas de trabajo de las sesiones ordinarias y extraordinarias, listas de asistencia y actas</t>
  </si>
  <si>
    <t>2000, 2013, 2017 y 2018</t>
  </si>
  <si>
    <t>2000 al 2016</t>
  </si>
  <si>
    <t>6C.24</t>
  </si>
  <si>
    <t xml:space="preserve">Comité de enajenación de bienes muebles e inmuebles </t>
  </si>
  <si>
    <t xml:space="preserve">Contiene las carpetas de trabajo de las sesiones ordinarias y extraordinarias, listas de asistencia y actas </t>
  </si>
  <si>
    <t xml:space="preserve">7C. Servicios Generales </t>
  </si>
  <si>
    <r>
      <t>PERIODO QUE ABARCA TODA LA INFORMACIÓN:</t>
    </r>
    <r>
      <rPr>
        <sz val="8"/>
        <rFont val="Arial"/>
        <family val="2"/>
      </rPr>
      <t xml:space="preserve"> 2000 - 2022</t>
    </r>
  </si>
  <si>
    <t>7C.8</t>
  </si>
  <si>
    <t xml:space="preserve">Servicios de telefonía, telefonía celular y radiolocalización </t>
  </si>
  <si>
    <t xml:space="preserve">Contiene la documentación administrativa generada derivado del servicio de telefonía celular </t>
  </si>
  <si>
    <t>2017 - 2018</t>
  </si>
  <si>
    <t>7C.13</t>
  </si>
  <si>
    <t xml:space="preserve">Control de parque vehicular </t>
  </si>
  <si>
    <t xml:space="preserve">Contiene la documentación generada por el servicio y control de parque vehicular </t>
  </si>
  <si>
    <t>2007 al 2014</t>
  </si>
  <si>
    <t>7C.14</t>
  </si>
  <si>
    <t xml:space="preserve">Control de combustible </t>
  </si>
  <si>
    <t xml:space="preserve">Contiene la documentación generada por el servicio y control de combustible </t>
  </si>
  <si>
    <t>2000 - 2017</t>
  </si>
  <si>
    <t>2003 al 2013</t>
  </si>
  <si>
    <r>
      <t>PERIODO QUE ABARCA TODA LA INFORMACIÓN:</t>
    </r>
    <r>
      <rPr>
        <sz val="8"/>
        <rFont val="Arial"/>
        <family val="2"/>
      </rPr>
      <t xml:space="preserve"> 1998 - 2017</t>
    </r>
  </si>
  <si>
    <t xml:space="preserve">Contiene el seguimiento y conclusión de las auditorías realizadas por la oficina de representación </t>
  </si>
  <si>
    <t>2016, 2017</t>
  </si>
  <si>
    <t>1998 al 2010</t>
  </si>
  <si>
    <t>Entrega-Recepción</t>
  </si>
  <si>
    <t>Contiene la documentación de actas entregas de personal de mando</t>
  </si>
  <si>
    <r>
      <t xml:space="preserve">ÁREAS DE PROCEDENCIA DEL ARCHIVO: </t>
    </r>
    <r>
      <rPr>
        <sz val="8"/>
        <rFont val="Arial"/>
        <family val="2"/>
      </rPr>
      <t xml:space="preserve">Gerencia de Administración de Personal </t>
    </r>
  </si>
  <si>
    <r>
      <t xml:space="preserve">TITULAR DEL ÁREA PRODUCTORA: </t>
    </r>
    <r>
      <rPr>
        <sz val="8"/>
        <rFont val="Arial"/>
        <family val="2"/>
      </rPr>
      <t>Lic. Miguel Ángel Velázquez Ávila</t>
    </r>
  </si>
  <si>
    <r>
      <t>TITULAR DEL ARCHIVO DE TRÁMITE:</t>
    </r>
    <r>
      <rPr>
        <sz val="8"/>
        <rFont val="Arial"/>
        <family val="2"/>
      </rPr>
      <t xml:space="preserve"> Ana Gabriela Cervantes Gómez</t>
    </r>
  </si>
  <si>
    <r>
      <t>CORREO ELECTRÓNICO:</t>
    </r>
    <r>
      <rPr>
        <sz val="8"/>
        <rFont val="Arial"/>
        <family val="2"/>
      </rPr>
      <t xml:space="preserve"> agabriela.cervantes@canal22.org.mx</t>
    </r>
  </si>
  <si>
    <t>3C. Programación, organización y presupuestación</t>
  </si>
  <si>
    <r>
      <t>PERIODO QUE ABARCA TODA LA INFORMACIÓN:</t>
    </r>
    <r>
      <rPr>
        <sz val="8"/>
        <rFont val="Arial"/>
        <family val="2"/>
      </rPr>
      <t xml:space="preserve"> 2012-2015</t>
    </r>
  </si>
  <si>
    <t>3C.10</t>
  </si>
  <si>
    <t>Dictamen técnico de estructuras</t>
  </si>
  <si>
    <t>Contiene el seguimiento para optimizar el dictamen técnico de estructuras</t>
  </si>
  <si>
    <t>2012-2015</t>
  </si>
  <si>
    <t>4C. Recursos Humanos</t>
  </si>
  <si>
    <r>
      <t>PERIODO QUE ABARCA TODA LA INFORMACIÓN:</t>
    </r>
    <r>
      <rPr>
        <sz val="8"/>
        <rFont val="Arial"/>
        <family val="2"/>
      </rPr>
      <t xml:space="preserve"> 1992 - 2024</t>
    </r>
  </si>
  <si>
    <t>4C.3</t>
  </si>
  <si>
    <t xml:space="preserve">Expediente único de personal </t>
  </si>
  <si>
    <t xml:space="preserve">Contiene los documentos para la contratación del personal de la entidad como son: solicitud de empleo, curriculum vitae, credencia de elector, comprobante de domicilio, etc. </t>
  </si>
  <si>
    <t>1993 - 2016</t>
  </si>
  <si>
    <t>4C.4</t>
  </si>
  <si>
    <t xml:space="preserve">Registro y control de puestos y plazas </t>
  </si>
  <si>
    <t xml:space="preserve">Contiene el informe mensual y comportamiento del presupuesto y plazos para llevar un control detallado del mismo </t>
  </si>
  <si>
    <t>1992 - 2022</t>
  </si>
  <si>
    <t>4C.5</t>
  </si>
  <si>
    <t xml:space="preserve">Nómina de pago de personal </t>
  </si>
  <si>
    <t>Contiene las nominas del pago quincenal de todo el personal, especificamente conceptos e importes de percepciónes y deducciones</t>
  </si>
  <si>
    <t>2013 - 2024</t>
  </si>
  <si>
    <t>1992 - 2012</t>
  </si>
  <si>
    <t>4C.8</t>
  </si>
  <si>
    <t>Control de asistencia (vacaciones, descansos y liciencias, incapacidades, etc)</t>
  </si>
  <si>
    <t xml:space="preserve">Contiene los reportes quincenales para aplicar faltas y retardos, asimismo expedientes de vacaciones y oficios de justificaciones tanto de retardos como de omisiones y comisiones </t>
  </si>
  <si>
    <t>1996 - 2024</t>
  </si>
  <si>
    <t>1995 - 2010</t>
  </si>
  <si>
    <t>4C.16</t>
  </si>
  <si>
    <t>Control de prestaciones en materia económica (FONAC, Sistema de ahorro para el retiro, seguros)</t>
  </si>
  <si>
    <t xml:space="preserve">Contiene la información de los seguros contratados para el personal de la entidad </t>
  </si>
  <si>
    <t>1993 - 2023</t>
  </si>
  <si>
    <t>1997 - 2016</t>
  </si>
  <si>
    <t>4C.17</t>
  </si>
  <si>
    <t xml:space="preserve">Jubilaciones y pensiones </t>
  </si>
  <si>
    <t xml:space="preserve">Contiene el pago y seguimiento de procesos para realizar la jubilación y pensiones de los trabajadores </t>
  </si>
  <si>
    <t>2000 - 2022</t>
  </si>
  <si>
    <t>4C.20</t>
  </si>
  <si>
    <t>Relaciones laborales (comisión mixta, sindicato nacional de trabajadores al servicio del estado, condiciones laborales)</t>
  </si>
  <si>
    <t xml:space="preserve">Contiene información referente a la naturaleza de las relaciones que tiene la entidad con sus trabajadores asi tenemos la documentación con el sindicato los reglamentos y el contrato que se aplica </t>
  </si>
  <si>
    <t>1995 - 2022</t>
  </si>
  <si>
    <t>4C.21</t>
  </si>
  <si>
    <t xml:space="preserve">Servicios sociales, Culturales de seguridad de higiene en el trabajo </t>
  </si>
  <si>
    <t xml:space="preserve">Contiene información relativa a la constitución funcionamiento y actividades desarrolladas por los comités de protección civil de seguridad e higiene, así como cualquier actividad social cultural o sanitaria de la que forma parte la entidad </t>
  </si>
  <si>
    <t>2002-2011</t>
  </si>
  <si>
    <t>4C.22</t>
  </si>
  <si>
    <t xml:space="preserve">Capacitación continua y desarrollo profesional del personal de áreas administrativas </t>
  </si>
  <si>
    <t xml:space="preserve">Contiene el registro y control de los cursos de capacitación que se otorgan para el desarrollo del personal </t>
  </si>
  <si>
    <t>2001 - 2023</t>
  </si>
  <si>
    <t>4C.23</t>
  </si>
  <si>
    <t xml:space="preserve">Servicios social de áreas administrativas </t>
  </si>
  <si>
    <t>Contiene la información acerca de la prestación de servicio social y practicas profesionales que se realizan en cada una de las áreas que integran la entidad.</t>
  </si>
  <si>
    <t>2014-2017</t>
  </si>
  <si>
    <t>2004 - 2017</t>
  </si>
  <si>
    <r>
      <t>PERIODO QUE ABARCA TODA LA INFORMACIÓN:</t>
    </r>
    <r>
      <rPr>
        <sz val="8"/>
        <rFont val="Arial"/>
        <family val="2"/>
      </rPr>
      <t xml:space="preserve"> 2007 - 2022</t>
    </r>
  </si>
  <si>
    <t>Control de Contratos</t>
  </si>
  <si>
    <t>2007 - 2022</t>
  </si>
  <si>
    <t xml:space="preserve">7C Servicios Generales </t>
  </si>
  <si>
    <r>
      <t>PERIODO QUE ABARCA TODA LA INFORMACIÓN:</t>
    </r>
    <r>
      <rPr>
        <sz val="8"/>
        <rFont val="Arial"/>
        <family val="2"/>
      </rPr>
      <t xml:space="preserve"> 2000 - 2018</t>
    </r>
  </si>
  <si>
    <t>7C.16</t>
  </si>
  <si>
    <t>Protección Civil</t>
  </si>
  <si>
    <t xml:space="preserve">Contiene el programa interno y acciones realizadas en relación al tema de protección civil </t>
  </si>
  <si>
    <t>2008 - 2018</t>
  </si>
  <si>
    <t>2000 - 2011</t>
  </si>
  <si>
    <t xml:space="preserve">10C. Control de Auditoría de Actividades Públicas </t>
  </si>
  <si>
    <r>
      <t>PERIODO QUE ABARCA TODA LA INFORMACIÓN:</t>
    </r>
    <r>
      <rPr>
        <sz val="8"/>
        <rFont val="Arial"/>
        <family val="2"/>
      </rPr>
      <t xml:space="preserve"> 1999 - 2022</t>
    </r>
  </si>
  <si>
    <t>1999-2018</t>
  </si>
  <si>
    <t xml:space="preserve">ÁREAS DE PROCEDENCIA DEL ARCHIVO: Dirección de Administración </t>
  </si>
  <si>
    <r>
      <t xml:space="preserve">TITULAR DEL ÁREA PRODUCTORA: </t>
    </r>
    <r>
      <rPr>
        <sz val="8"/>
        <rFont val="Arial"/>
        <family val="2"/>
      </rPr>
      <t xml:space="preserve">Lic. Adrian Muñoz Galicia </t>
    </r>
  </si>
  <si>
    <r>
      <t>TITULAR DEL ARCHIVO DE TRÁMITE:</t>
    </r>
    <r>
      <rPr>
        <sz val="8"/>
        <rFont val="Arial"/>
        <family val="2"/>
      </rPr>
      <t xml:space="preserve"> Natalia Hernandez Camacho</t>
    </r>
  </si>
  <si>
    <r>
      <t>CARGO:</t>
    </r>
    <r>
      <rPr>
        <sz val="8"/>
        <rFont val="Arial"/>
        <family val="2"/>
      </rPr>
      <t xml:space="preserve"> Analista Tecnico</t>
    </r>
  </si>
  <si>
    <r>
      <t>CORREO ELECTRÓNICO:</t>
    </r>
    <r>
      <rPr>
        <sz val="8"/>
        <rFont val="Arial"/>
        <family val="2"/>
      </rPr>
      <t xml:space="preserve"> natalia.hernandez@canal22.org.mx</t>
    </r>
  </si>
  <si>
    <r>
      <t>PERIODO QUE ABARCA TODA LA INFORMACIÓN:</t>
    </r>
    <r>
      <rPr>
        <sz val="8"/>
        <rFont val="Arial"/>
        <family val="2"/>
      </rPr>
      <t xml:space="preserve"> 1999 - 2024</t>
    </r>
  </si>
  <si>
    <r>
      <t xml:space="preserve">UNIDAD ADMINISTRATIVA: </t>
    </r>
    <r>
      <rPr>
        <sz val="8"/>
        <rFont val="Arial"/>
        <family val="2"/>
      </rPr>
      <t xml:space="preserve">Subdirección General de Administración y Finanzas </t>
    </r>
  </si>
  <si>
    <r>
      <t xml:space="preserve">ÁREAS DE PROCEDENCIA DEL ARCHIVO: </t>
    </r>
    <r>
      <rPr>
        <sz val="8"/>
        <rFont val="Arial"/>
        <family val="2"/>
      </rPr>
      <t xml:space="preserve">Coordinación de Archivos </t>
    </r>
  </si>
  <si>
    <r>
      <t xml:space="preserve">TITULAR DEL ÁREA PRODUCTORA: </t>
    </r>
    <r>
      <rPr>
        <sz val="8"/>
        <rFont val="Arial"/>
        <family val="2"/>
      </rPr>
      <t>Lic. Miguel Ángel Rangel Garay</t>
    </r>
  </si>
  <si>
    <r>
      <t xml:space="preserve">TITULAR DEL ARCHIVO DE TRÁMITE: </t>
    </r>
    <r>
      <rPr>
        <sz val="8"/>
        <rFont val="Arial"/>
        <family val="2"/>
      </rPr>
      <t xml:space="preserve">Maydaly García Carmona </t>
    </r>
  </si>
  <si>
    <r>
      <t>CARGO:</t>
    </r>
    <r>
      <rPr>
        <sz val="8"/>
        <rFont val="Arial"/>
        <family val="2"/>
      </rPr>
      <t xml:space="preserve"> Enlace Operativo de la Coordinación de Archivos </t>
    </r>
  </si>
  <si>
    <r>
      <t xml:space="preserve">CORREO ELECTRÓNICO: </t>
    </r>
    <r>
      <rPr>
        <sz val="8"/>
        <rFont val="Arial"/>
        <family val="2"/>
      </rPr>
      <t>archivos@canal22.org.mx</t>
    </r>
  </si>
  <si>
    <t xml:space="preserve">8C. Tecnologías y Servicios de la Información </t>
  </si>
  <si>
    <r>
      <t>PERIODO QUE ABARCA TODA LA INFORMACIÓN:</t>
    </r>
    <r>
      <rPr>
        <sz val="8"/>
        <rFont val="Arial"/>
        <family val="2"/>
      </rPr>
      <t xml:space="preserve"> 2017 al 2024</t>
    </r>
  </si>
  <si>
    <t xml:space="preserve">Administración y servicios de archivo </t>
  </si>
  <si>
    <t xml:space="preserve">Contiene toda la gestion y actividades que realiza la Coordinación de Archivos con las áreas administrativas de la entidad </t>
  </si>
  <si>
    <t>2017 - 2021</t>
  </si>
  <si>
    <t>8C.21</t>
  </si>
  <si>
    <t xml:space="preserve">Instrumentos de consulta </t>
  </si>
  <si>
    <t>Contiene todos los instrumentos de consulta de la entidad (inventarios, cuadro general, de clasificación archivística, solicitudes de baja documental, catálogo de disposición documental)</t>
  </si>
  <si>
    <r>
      <t>PERIODO QUE ABARCA TODA LA INFORMACIÓN:</t>
    </r>
    <r>
      <rPr>
        <sz val="8"/>
        <rFont val="Arial"/>
        <family val="2"/>
      </rPr>
      <t xml:space="preserve"> 2014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al 2017</t>
    </r>
  </si>
  <si>
    <t>2014 - 2017</t>
  </si>
  <si>
    <r>
      <t>PERIODO QUE ABARCA TODA LA INFORMACIÓN:</t>
    </r>
    <r>
      <rPr>
        <sz val="8"/>
        <rFont val="Arial"/>
        <family val="2"/>
      </rPr>
      <t xml:space="preserve"> 2018 </t>
    </r>
  </si>
  <si>
    <t xml:space="preserve">6C.6 </t>
  </si>
  <si>
    <r>
      <t>PERIODO QUE ABARCA TODA LA INFORMACIÓN:</t>
    </r>
    <r>
      <rPr>
        <sz val="8"/>
        <rFont val="Arial"/>
        <family val="2"/>
      </rPr>
      <t xml:space="preserve"> 2022 al 2024</t>
    </r>
  </si>
  <si>
    <t>Grupo interinstitucional de información (comités)</t>
  </si>
  <si>
    <t xml:space="preserve">12C. Transparencia y Acceso a la Información </t>
  </si>
  <si>
    <r>
      <t>PERIODO QUE ABARCA TODA LA INFORMACIÓN:</t>
    </r>
    <r>
      <rPr>
        <sz val="8"/>
        <rFont val="Arial"/>
        <family val="2"/>
      </rPr>
      <t xml:space="preserve"> 2002 al 2005</t>
    </r>
  </si>
  <si>
    <t>12C.5</t>
  </si>
  <si>
    <t xml:space="preserve">Contiene carpetas de trabajo, listas de asistencia, minutas, actas, acuerdos referentes a el comité de información </t>
  </si>
  <si>
    <t>2002 - 2005</t>
  </si>
  <si>
    <r>
      <t>PERIODO QUE ABARCA TODA LA INFORMACIÓN:</t>
    </r>
    <r>
      <rPr>
        <sz val="8"/>
        <rFont val="Arial"/>
        <family val="2"/>
      </rPr>
      <t xml:space="preserve"> 2000 - 2023</t>
    </r>
  </si>
  <si>
    <r>
      <t xml:space="preserve">PERIODO QUE ABARCA TODA LA INFORMACIÓN: </t>
    </r>
    <r>
      <rPr>
        <sz val="8"/>
        <rFont val="Arial"/>
        <family val="2"/>
      </rPr>
      <t>1992</t>
    </r>
    <r>
      <rPr>
        <b/>
        <sz val="8"/>
        <rFont val="Arial"/>
        <family val="2"/>
      </rPr>
      <t xml:space="preserve"> - </t>
    </r>
    <r>
      <rPr>
        <sz val="8"/>
        <rFont val="Arial"/>
        <family val="2"/>
      </rPr>
      <t>2024</t>
    </r>
  </si>
  <si>
    <t>TELEVISIÓN METROPOLITANA, S.A. DE C.V.</t>
  </si>
  <si>
    <t>Área</t>
  </si>
  <si>
    <t xml:space="preserve">archivo de Trámite </t>
  </si>
  <si>
    <t xml:space="preserve">Archivo de Concentración </t>
  </si>
  <si>
    <t>Bajas ante el AGN</t>
  </si>
  <si>
    <t xml:space="preserve">Total </t>
  </si>
  <si>
    <t>Dirección General (DG)</t>
  </si>
  <si>
    <t>Dirección de Noticias (DN)</t>
  </si>
  <si>
    <t>Dirección de Imagen Corporativa  (DCI)</t>
  </si>
  <si>
    <t>Dirección de Asuntos Jurídicos (DAJ)</t>
  </si>
  <si>
    <t>Subdirección General de Producción y Programación (SGPP)</t>
  </si>
  <si>
    <t>Dirección de Producción (Dproducc)</t>
  </si>
  <si>
    <t>Dirección de Programación (Dprogra)</t>
  </si>
  <si>
    <t>Dirección de Canal Internacional y Distribución de la Señal (DCIyDSS)</t>
  </si>
  <si>
    <t>Subdirección General Comercial (SGC)</t>
  </si>
  <si>
    <t>Subdirección General Técnica y Operativa (SGTO)</t>
  </si>
  <si>
    <t>Dirección de Transmisiones (Dtrans)</t>
  </si>
  <si>
    <t>Dirección de Ingeniería y Operaciones (DIO)</t>
  </si>
  <si>
    <t>Subdirección General de Administración y Finanzas (SGAF)</t>
  </si>
  <si>
    <t>Director de Finanzas (DF)</t>
  </si>
  <si>
    <t>Gerencia de Tecnologías de la Información (GTI)</t>
  </si>
  <si>
    <t>Gerente de Recursos Materiales y Servicios Generales  (GRMySG)</t>
  </si>
  <si>
    <t>Gerente de Administración de Personal (GAP)</t>
  </si>
  <si>
    <t>Coordinación de Archivos (CA)</t>
  </si>
  <si>
    <t>TOTAL</t>
  </si>
  <si>
    <t>La presente “Guía Simple de Archivos del ejercicio 2023”, se realizó con la información que fue proporcionada vía correo electrónico y de forma impresa a esta Coordinación de Archivos por cada una de las áreas que se hace mención.</t>
  </si>
  <si>
    <t>AC</t>
  </si>
  <si>
    <t>AT</t>
  </si>
  <si>
    <t>B</t>
  </si>
  <si>
    <r>
      <t xml:space="preserve">ÁREAS DE PROCEDENCIA DEL ARCHIVO: </t>
    </r>
    <r>
      <rPr>
        <sz val="8"/>
        <rFont val="Arial"/>
        <family val="2"/>
      </rPr>
      <t xml:space="preserve">Dirección de Ingeniería y Operaciones </t>
    </r>
  </si>
  <si>
    <r>
      <t xml:space="preserve">TITULAR DEL ÁREA PRODUCTORA: </t>
    </r>
    <r>
      <rPr>
        <sz val="8"/>
        <rFont val="Arial"/>
        <family val="2"/>
      </rPr>
      <t>Ing. Héctor Díaz Mendoza</t>
    </r>
  </si>
  <si>
    <r>
      <t xml:space="preserve">TITULAR DEL ARCHIVO DE TRÁMITE: </t>
    </r>
    <r>
      <rPr>
        <sz val="8"/>
        <rFont val="Arial"/>
        <family val="2"/>
      </rPr>
      <t xml:space="preserve">María Guadalupe Rangel Nájera  </t>
    </r>
  </si>
  <si>
    <r>
      <t xml:space="preserve">CORREO ELECTRÓNICO: </t>
    </r>
    <r>
      <rPr>
        <sz val="8"/>
        <rFont val="Arial"/>
        <family val="2"/>
      </rPr>
      <t>guadalupe.rangel@canal22.org.mx</t>
    </r>
  </si>
  <si>
    <r>
      <t>PERIODO QUE ABARCA TODA LA INFORMACIÓN:</t>
    </r>
    <r>
      <rPr>
        <sz val="8"/>
        <rFont val="Arial"/>
        <family val="2"/>
      </rPr>
      <t xml:space="preserve"> 2004 - 2024</t>
    </r>
  </si>
  <si>
    <t xml:space="preserve">Servicios Ténicos  </t>
  </si>
  <si>
    <t>Documentación asociada con los servicios técnicos de Ingeniería y Operaciones que se brindan en la Televisora para garantizar integramente la programación y producción de programas de la Televisora.</t>
  </si>
  <si>
    <t>2003-2016</t>
  </si>
  <si>
    <r>
      <t>PERIODO QUE ABARCA TODA LA INFORMACIÓN:</t>
    </r>
    <r>
      <rPr>
        <sz val="8"/>
        <rFont val="Arial"/>
        <family val="2"/>
      </rPr>
      <t xml:space="preserve"> 2017 - 2023 </t>
    </r>
    <r>
      <rPr>
        <b/>
        <sz val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</t>
    </r>
  </si>
  <si>
    <t>2017 - 2023</t>
  </si>
  <si>
    <t xml:space="preserve">UNIDAD ADMINISTRATIVA: Dirección General </t>
  </si>
  <si>
    <r>
      <t>ÁREAS DE PROCEDENCIA DEL ARCHIVO:</t>
    </r>
    <r>
      <rPr>
        <sz val="8"/>
        <rFont val="Arial"/>
        <family val="2"/>
      </rPr>
      <t xml:space="preserve"> Gerencia de Técnologías de la Información </t>
    </r>
  </si>
  <si>
    <r>
      <t>TITULAR DEL ÁREA PRODUCTORA:</t>
    </r>
    <r>
      <rPr>
        <sz val="8"/>
        <rFont val="Arial"/>
        <family val="2"/>
      </rPr>
      <t xml:space="preserve"> Ing. Sergio Estrada Gómez</t>
    </r>
  </si>
  <si>
    <r>
      <t xml:space="preserve">TITULAR DEL ARCHIVO DE TRÁMITE: </t>
    </r>
    <r>
      <rPr>
        <sz val="8"/>
        <rFont val="Arial"/>
        <family val="2"/>
      </rPr>
      <t xml:space="preserve">María Eugenia Cabrera Moreno </t>
    </r>
  </si>
  <si>
    <r>
      <t>CARGO:</t>
    </r>
    <r>
      <rPr>
        <sz val="8"/>
        <rFont val="Arial"/>
        <family val="2"/>
      </rPr>
      <t xml:space="preserve"> Secretaria </t>
    </r>
  </si>
  <si>
    <r>
      <t xml:space="preserve">CORREO ELECTRÓNICO: </t>
    </r>
    <r>
      <rPr>
        <sz val="8"/>
        <rFont val="Arial"/>
        <family val="2"/>
      </rPr>
      <t>maria.cabrera@canal22.org.mx</t>
    </r>
  </si>
  <si>
    <r>
      <t xml:space="preserve">Dirección: </t>
    </r>
    <r>
      <rPr>
        <sz val="8"/>
        <rFont val="Arial"/>
        <family val="2"/>
      </rPr>
      <t>Atletas 2 Edificio Pedro Infante, Estudios Churubusco, Col Country Club, C.P. 04210, Alcaldía  Coyoacan ,Ciudad de México.</t>
    </r>
  </si>
  <si>
    <r>
      <t>PERIODO QUE ABARCA TODA LA INFORMACIÓN: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2001-2024</t>
    </r>
  </si>
  <si>
    <t>8C.4</t>
  </si>
  <si>
    <t xml:space="preserve">Desarrollo e infraescructura de telecomunicaciones </t>
  </si>
  <si>
    <t xml:space="preserve">Contiene las carpetas de trabajo y todas las acciones realizadas en el comité </t>
  </si>
  <si>
    <t>2001-2024</t>
  </si>
  <si>
    <t>2000 al 2006</t>
  </si>
  <si>
    <t>8C.7</t>
  </si>
  <si>
    <t xml:space="preserve">Disposiciones en materia de informática </t>
  </si>
  <si>
    <t>Contiene  servicios administrados y contratación de los servicios de Telefonía</t>
  </si>
  <si>
    <t>2015-2024</t>
  </si>
  <si>
    <t>2001 al 2005</t>
  </si>
  <si>
    <t>8C.8</t>
  </si>
  <si>
    <t xml:space="preserve">Programas y proyectos en materia de informática </t>
  </si>
  <si>
    <t xml:space="preserve">Contiene los programas y proyectos realizados </t>
  </si>
  <si>
    <t>2010-2024</t>
  </si>
  <si>
    <t>8C.10</t>
  </si>
  <si>
    <t xml:space="preserve">Seguridad informática </t>
  </si>
  <si>
    <t xml:space="preserve">Contiene las altas de cuentas, solicitudes de servicio y lineamientos para la utilización de internet </t>
  </si>
  <si>
    <t>2008-2024</t>
  </si>
  <si>
    <t>2002 al 2010</t>
  </si>
  <si>
    <t>8C.11</t>
  </si>
  <si>
    <t xml:space="preserve">Desarrollo de Sistemas </t>
  </si>
  <si>
    <t xml:space="preserve">Contiene sistema Helpdesk, Helpdeskdiseño, Control de contratos jurídicos y contratación de servicios, actualización, mantenimiento y licenciamiento de software </t>
  </si>
  <si>
    <t>2002-2024</t>
  </si>
  <si>
    <t>Contiene el seguimiento de las actividades realizadas en materia de archivo institucional</t>
  </si>
  <si>
    <t>2018-2024</t>
  </si>
  <si>
    <r>
      <t>PERIODO QUE ABARCA TODA LA INFORMACIÓN:</t>
    </r>
    <r>
      <rPr>
        <sz val="8"/>
        <rFont val="Arial"/>
        <family val="2"/>
      </rPr>
      <t xml:space="preserve"> </t>
    </r>
  </si>
  <si>
    <t xml:space="preserve">Contiene el seguimiento y conclusión de las auditorías y observaciones realizadas a la unidad administrativa. </t>
  </si>
  <si>
    <t>2003 - 2023</t>
  </si>
  <si>
    <t>2015-2022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</si>
</sst>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sz val="8"/>
      <color theme="1"/>
      <name val="Aptos Narrow"/>
      <family val="2"/>
      <scheme val="minor"/>
    </font>
    <font>
      <sz val="8"/>
      <color rgb="FF000000"/>
      <name val="Arial"/>
      <family val="2"/>
    </font>
    <font>
      <sz val="7.5"/>
      <name val="Arial"/>
      <family val="2"/>
    </font>
    <font>
      <sz val="8"/>
      <color theme="1"/>
      <name val="Arial"/>
      <family val="2"/>
    </font>
    <font>
      <sz val="8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name val="Arial"/>
      <charset val="134"/>
    </font>
    <font>
      <sz val="11"/>
      <color theme="1"/>
      <name val="Aptos Narrow"/>
      <charset val="134"/>
      <scheme val="minor"/>
    </font>
    <font>
      <b/>
      <sz val="13"/>
      <name val="Arial"/>
      <charset val="134"/>
    </font>
    <font>
      <b/>
      <sz val="10"/>
      <name val="Arial"/>
      <charset val="134"/>
    </font>
    <font>
      <b/>
      <sz val="8"/>
      <name val="Arial"/>
      <charset val="134"/>
    </font>
    <font>
      <sz val="8"/>
      <name val="Arial"/>
      <charset val="134"/>
    </font>
    <font>
      <u/>
      <sz val="10"/>
      <color indexed="12"/>
      <name val="Arial"/>
      <charset val="134"/>
    </font>
    <font>
      <u/>
      <sz val="8"/>
      <color indexed="12"/>
      <name val="Arial"/>
      <charset val="134"/>
    </font>
    <font>
      <b/>
      <sz val="11"/>
      <color theme="1"/>
      <name val="Aptos Narrow"/>
      <charset val="134"/>
      <scheme val="minor"/>
    </font>
    <font>
      <sz val="8"/>
      <color theme="1"/>
      <name val="Arial"/>
      <charset val="134"/>
    </font>
    <font>
      <b/>
      <sz val="11"/>
      <name val="Arial"/>
      <family val="2"/>
    </font>
    <font>
      <sz val="11"/>
      <color theme="0"/>
      <name val="Aptos Narrow"/>
      <family val="2"/>
      <scheme val="minor"/>
    </font>
    <font>
      <b/>
      <sz val="12"/>
      <color theme="1"/>
      <name val="Montserrat"/>
    </font>
    <font>
      <sz val="11"/>
      <color theme="1"/>
      <name val="Montserrat"/>
    </font>
    <font>
      <b/>
      <sz val="11"/>
      <color theme="1"/>
      <name val="Montserrat"/>
    </font>
    <font>
      <sz val="11"/>
      <color theme="0" tint="-0.34998626667073579"/>
      <name val="Aptos Narrow"/>
      <family val="2"/>
      <scheme val="minor"/>
    </font>
    <font>
      <sz val="10"/>
      <color theme="0" tint="-0.34998626667073579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8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385">
    <xf numFmtId="0" fontId="0" fillId="0" borderId="0" xfId="0"/>
    <xf numFmtId="0" fontId="3" fillId="0" borderId="0" xfId="2"/>
    <xf numFmtId="0" fontId="4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horizontal="justify" vertical="center" wrapText="1"/>
    </xf>
    <xf numFmtId="0" fontId="6" fillId="0" borderId="0" xfId="2" applyFont="1" applyAlignment="1">
      <alignment horizontal="center" vertical="center" wrapText="1"/>
    </xf>
    <xf numFmtId="0" fontId="7" fillId="0" borderId="2" xfId="2" applyFont="1" applyBorder="1" applyAlignment="1">
      <alignment horizontal="justify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horizontal="justify" vertical="center" wrapText="1"/>
    </xf>
    <xf numFmtId="0" fontId="7" fillId="0" borderId="0" xfId="2" applyFont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9" fillId="0" borderId="0" xfId="3" applyFont="1" applyBorder="1" applyAlignment="1" applyProtection="1">
      <alignment horizontal="justify" vertical="center" wrapText="1"/>
    </xf>
    <xf numFmtId="0" fontId="9" fillId="0" borderId="0" xfId="3" applyFont="1" applyBorder="1" applyAlignment="1" applyProtection="1">
      <alignment horizontal="center" vertical="center" wrapText="1"/>
    </xf>
    <xf numFmtId="0" fontId="6" fillId="0" borderId="0" xfId="2" applyFont="1" applyAlignment="1">
      <alignment horizontal="justify" vertical="center"/>
    </xf>
    <xf numFmtId="0" fontId="7" fillId="0" borderId="0" xfId="2" applyFont="1" applyAlignment="1">
      <alignment horizontal="center" vertical="center"/>
    </xf>
    <xf numFmtId="0" fontId="7" fillId="0" borderId="2" xfId="2" applyFont="1" applyBorder="1" applyAlignment="1">
      <alignment vertical="center"/>
    </xf>
    <xf numFmtId="0" fontId="7" fillId="0" borderId="3" xfId="2" applyFont="1" applyBorder="1" applyAlignment="1">
      <alignment vertical="center"/>
    </xf>
    <xf numFmtId="0" fontId="6" fillId="0" borderId="4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7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6" fillId="0" borderId="15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left" vertical="center" wrapText="1"/>
    </xf>
    <xf numFmtId="0" fontId="7" fillId="2" borderId="15" xfId="2" applyFont="1" applyFill="1" applyBorder="1" applyAlignment="1">
      <alignment horizontal="justify" vertical="center" wrapText="1"/>
    </xf>
    <xf numFmtId="0" fontId="7" fillId="0" borderId="15" xfId="2" applyFont="1" applyBorder="1" applyAlignment="1">
      <alignment horizontal="center" vertical="center"/>
    </xf>
    <xf numFmtId="0" fontId="7" fillId="3" borderId="15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7" fillId="0" borderId="10" xfId="2" applyFont="1" applyBorder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0" fontId="6" fillId="0" borderId="2" xfId="2" applyFont="1" applyBorder="1" applyAlignment="1">
      <alignment horizontal="justify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15" xfId="2" applyFont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/>
    </xf>
    <xf numFmtId="0" fontId="12" fillId="4" borderId="15" xfId="0" applyFont="1" applyFill="1" applyBorder="1" applyAlignment="1">
      <alignment horizontal="justify" vertical="center" wrapText="1"/>
    </xf>
    <xf numFmtId="0" fontId="6" fillId="0" borderId="0" xfId="2" applyFont="1" applyAlignment="1">
      <alignment vertical="center"/>
    </xf>
    <xf numFmtId="0" fontId="7" fillId="2" borderId="0" xfId="2" applyFont="1" applyFill="1" applyAlignment="1">
      <alignment horizontal="justify" vertical="center" wrapText="1"/>
    </xf>
    <xf numFmtId="0" fontId="7" fillId="0" borderId="8" xfId="2" applyFont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/>
    </xf>
    <xf numFmtId="0" fontId="7" fillId="0" borderId="8" xfId="2" applyFont="1" applyBorder="1" applyAlignment="1">
      <alignment horizontal="justify" vertical="center" wrapText="1"/>
    </xf>
    <xf numFmtId="0" fontId="13" fillId="0" borderId="8" xfId="2" applyFont="1" applyBorder="1" applyAlignment="1">
      <alignment horizontal="justify" vertical="center" wrapText="1"/>
    </xf>
    <xf numFmtId="0" fontId="13" fillId="3" borderId="15" xfId="2" applyFont="1" applyFill="1" applyBorder="1" applyAlignment="1">
      <alignment horizontal="center" vertical="center" wrapText="1"/>
    </xf>
    <xf numFmtId="0" fontId="7" fillId="3" borderId="11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justify" vertical="center" wrapText="1"/>
    </xf>
    <xf numFmtId="0" fontId="7" fillId="2" borderId="15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7" fillId="2" borderId="0" xfId="2" applyFont="1" applyFill="1" applyAlignment="1">
      <alignment horizontal="left" vertical="center" wrapText="1"/>
    </xf>
    <xf numFmtId="0" fontId="7" fillId="3" borderId="0" xfId="2" applyFont="1" applyFill="1" applyAlignment="1">
      <alignment horizontal="center" vertical="center" wrapText="1"/>
    </xf>
    <xf numFmtId="0" fontId="7" fillId="3" borderId="0" xfId="2" applyFont="1" applyFill="1" applyAlignment="1">
      <alignment horizontal="center" vertical="center"/>
    </xf>
    <xf numFmtId="0" fontId="7" fillId="0" borderId="14" xfId="2" applyFont="1" applyBorder="1" applyAlignment="1">
      <alignment horizontal="justify" vertical="top" wrapText="1"/>
    </xf>
    <xf numFmtId="0" fontId="7" fillId="0" borderId="10" xfId="2" applyFont="1" applyBorder="1" applyAlignment="1">
      <alignment horizontal="justify" vertical="top" wrapText="1"/>
    </xf>
    <xf numFmtId="0" fontId="7" fillId="0" borderId="15" xfId="2" applyFont="1" applyBorder="1" applyAlignment="1">
      <alignment horizontal="center" vertical="top" wrapText="1"/>
    </xf>
    <xf numFmtId="0" fontId="7" fillId="0" borderId="11" xfId="2" applyFont="1" applyBorder="1" applyAlignment="1">
      <alignment horizontal="center" vertical="top" wrapText="1"/>
    </xf>
    <xf numFmtId="0" fontId="7" fillId="0" borderId="10" xfId="2" applyFont="1" applyBorder="1" applyAlignment="1">
      <alignment horizontal="left" vertical="center" wrapText="1"/>
    </xf>
    <xf numFmtId="3" fontId="7" fillId="0" borderId="11" xfId="1" applyNumberFormat="1" applyFont="1" applyBorder="1" applyAlignment="1">
      <alignment horizontal="center" vertical="center" wrapText="1"/>
    </xf>
    <xf numFmtId="0" fontId="7" fillId="0" borderId="11" xfId="1" applyNumberFormat="1" applyFont="1" applyBorder="1" applyAlignment="1">
      <alignment horizontal="center" vertical="center" wrapText="1"/>
    </xf>
    <xf numFmtId="3" fontId="7" fillId="0" borderId="14" xfId="2" applyNumberFormat="1" applyFont="1" applyBorder="1" applyAlignment="1">
      <alignment horizontal="center" vertical="center"/>
    </xf>
    <xf numFmtId="0" fontId="2" fillId="0" borderId="0" xfId="0" applyFont="1"/>
    <xf numFmtId="0" fontId="7" fillId="0" borderId="14" xfId="2" applyFont="1" applyBorder="1" applyAlignment="1">
      <alignment horizontal="center" vertical="center" wrapText="1"/>
    </xf>
    <xf numFmtId="0" fontId="14" fillId="2" borderId="14" xfId="2" applyFont="1" applyFill="1" applyBorder="1" applyAlignment="1">
      <alignment horizontal="center" vertical="center" wrapText="1"/>
    </xf>
    <xf numFmtId="0" fontId="7" fillId="0" borderId="10" xfId="2" applyFont="1" applyBorder="1" applyAlignment="1">
      <alignment horizontal="justify" vertical="center" wrapText="1"/>
    </xf>
    <xf numFmtId="0" fontId="7" fillId="0" borderId="15" xfId="2" applyFont="1" applyBorder="1" applyAlignment="1">
      <alignment horizontal="justify" vertical="center" wrapText="1"/>
    </xf>
    <xf numFmtId="0" fontId="14" fillId="0" borderId="10" xfId="0" applyFont="1" applyBorder="1" applyAlignment="1">
      <alignment horizontal="justify" vertical="center"/>
    </xf>
    <xf numFmtId="0" fontId="7" fillId="0" borderId="0" xfId="2" applyFont="1"/>
    <xf numFmtId="0" fontId="7" fillId="0" borderId="4" xfId="2" applyFont="1" applyBorder="1"/>
    <xf numFmtId="0" fontId="6" fillId="0" borderId="7" xfId="2" applyFont="1" applyBorder="1" applyAlignment="1">
      <alignment horizontal="justify" vertical="center"/>
    </xf>
    <xf numFmtId="0" fontId="7" fillId="0" borderId="7" xfId="2" applyFont="1" applyBorder="1" applyAlignment="1">
      <alignment horizontal="center" vertical="center"/>
    </xf>
    <xf numFmtId="0" fontId="15" fillId="0" borderId="0" xfId="2" applyFont="1"/>
    <xf numFmtId="0" fontId="16" fillId="0" borderId="0" xfId="2" applyFont="1"/>
    <xf numFmtId="0" fontId="6" fillId="0" borderId="2" xfId="2" applyFont="1" applyBorder="1" applyAlignment="1">
      <alignment horizontal="right" vertical="center"/>
    </xf>
    <xf numFmtId="0" fontId="7" fillId="0" borderId="9" xfId="2" applyFont="1" applyBorder="1" applyAlignment="1">
      <alignment horizontal="center" vertical="center"/>
    </xf>
    <xf numFmtId="0" fontId="15" fillId="0" borderId="4" xfId="2" applyFont="1" applyBorder="1"/>
    <xf numFmtId="0" fontId="7" fillId="0" borderId="12" xfId="2" applyFont="1" applyBorder="1" applyAlignment="1">
      <alignment horizontal="center" vertical="center"/>
    </xf>
    <xf numFmtId="0" fontId="7" fillId="0" borderId="11" xfId="2" applyFont="1" applyBorder="1" applyAlignment="1">
      <alignment horizontal="left" vertical="center" wrapText="1"/>
    </xf>
    <xf numFmtId="0" fontId="7" fillId="3" borderId="14" xfId="2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17" fillId="0" borderId="0" xfId="4"/>
    <xf numFmtId="0" fontId="18" fillId="0" borderId="0" xfId="5"/>
    <xf numFmtId="0" fontId="19" fillId="0" borderId="0" xfId="4" applyFont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0" fontId="21" fillId="0" borderId="0" xfId="4" applyFont="1" applyAlignment="1">
      <alignment horizontal="justify" vertical="center" wrapText="1"/>
    </xf>
    <xf numFmtId="0" fontId="21" fillId="0" borderId="0" xfId="4" applyFont="1" applyAlignment="1">
      <alignment horizontal="center" vertical="center" wrapText="1"/>
    </xf>
    <xf numFmtId="0" fontId="22" fillId="0" borderId="2" xfId="4" applyFont="1" applyBorder="1" applyAlignment="1">
      <alignment horizontal="center" vertical="center" wrapText="1"/>
    </xf>
    <xf numFmtId="0" fontId="22" fillId="0" borderId="3" xfId="4" applyFont="1" applyBorder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0" fontId="22" fillId="0" borderId="5" xfId="4" applyFont="1" applyBorder="1" applyAlignment="1">
      <alignment horizontal="center" vertical="center" wrapText="1"/>
    </xf>
    <xf numFmtId="0" fontId="24" fillId="0" borderId="0" xfId="6" applyFont="1" applyBorder="1" applyAlignment="1" applyProtection="1">
      <alignment horizontal="center" vertical="center" wrapText="1"/>
    </xf>
    <xf numFmtId="0" fontId="21" fillId="0" borderId="0" xfId="4" applyFont="1" applyAlignment="1">
      <alignment horizontal="justify" vertical="center"/>
    </xf>
    <xf numFmtId="0" fontId="22" fillId="0" borderId="0" xfId="4" applyFont="1" applyAlignment="1">
      <alignment horizontal="center" vertical="center"/>
    </xf>
    <xf numFmtId="0" fontId="22" fillId="0" borderId="2" xfId="4" applyFont="1" applyBorder="1" applyAlignment="1">
      <alignment vertical="center"/>
    </xf>
    <xf numFmtId="0" fontId="22" fillId="0" borderId="3" xfId="4" applyFont="1" applyBorder="1" applyAlignment="1">
      <alignment vertical="center"/>
    </xf>
    <xf numFmtId="0" fontId="21" fillId="0" borderId="4" xfId="4" applyFont="1" applyBorder="1" applyAlignment="1">
      <alignment horizontal="left" vertical="center"/>
    </xf>
    <xf numFmtId="0" fontId="21" fillId="0" borderId="0" xfId="4" applyFont="1" applyAlignment="1">
      <alignment vertical="center"/>
    </xf>
    <xf numFmtId="0" fontId="22" fillId="0" borderId="0" xfId="4" applyFont="1" applyAlignment="1">
      <alignment vertical="center"/>
    </xf>
    <xf numFmtId="0" fontId="22" fillId="0" borderId="5" xfId="4" applyFont="1" applyBorder="1" applyAlignment="1">
      <alignment vertical="center"/>
    </xf>
    <xf numFmtId="0" fontId="25" fillId="0" borderId="0" xfId="5" applyFont="1"/>
    <xf numFmtId="0" fontId="22" fillId="0" borderId="7" xfId="4" applyFont="1" applyBorder="1" applyAlignment="1">
      <alignment vertical="center"/>
    </xf>
    <xf numFmtId="0" fontId="22" fillId="0" borderId="8" xfId="4" applyFont="1" applyBorder="1" applyAlignment="1">
      <alignment vertical="center"/>
    </xf>
    <xf numFmtId="0" fontId="21" fillId="0" borderId="2" xfId="4" applyFont="1" applyBorder="1" applyAlignment="1">
      <alignment horizontal="justify" vertical="center"/>
    </xf>
    <xf numFmtId="0" fontId="22" fillId="0" borderId="2" xfId="4" applyFont="1" applyBorder="1" applyAlignment="1">
      <alignment horizontal="center" vertical="center"/>
    </xf>
    <xf numFmtId="0" fontId="22" fillId="0" borderId="3" xfId="4" applyFont="1" applyBorder="1" applyAlignment="1">
      <alignment horizontal="center" vertical="center"/>
    </xf>
    <xf numFmtId="0" fontId="21" fillId="0" borderId="15" xfId="4" applyFont="1" applyBorder="1" applyAlignment="1">
      <alignment horizontal="center" vertical="center" wrapText="1"/>
    </xf>
    <xf numFmtId="0" fontId="21" fillId="0" borderId="11" xfId="4" applyFont="1" applyBorder="1" applyAlignment="1">
      <alignment horizontal="center" vertical="center" wrapText="1"/>
    </xf>
    <xf numFmtId="0" fontId="22" fillId="0" borderId="14" xfId="4" applyFont="1" applyBorder="1" applyAlignment="1">
      <alignment horizontal="center" vertical="center" wrapText="1"/>
    </xf>
    <xf numFmtId="0" fontId="22" fillId="0" borderId="10" xfId="4" applyFont="1" applyBorder="1" applyAlignment="1">
      <alignment horizontal="center" vertical="center" wrapText="1"/>
    </xf>
    <xf numFmtId="0" fontId="22" fillId="0" borderId="15" xfId="4" applyFont="1" applyBorder="1" applyAlignment="1">
      <alignment horizontal="center" vertical="center" wrapText="1"/>
    </xf>
    <xf numFmtId="0" fontId="21" fillId="0" borderId="0" xfId="4" applyFont="1" applyAlignment="1">
      <alignment horizontal="center" vertical="center"/>
    </xf>
    <xf numFmtId="0" fontId="21" fillId="0" borderId="0" xfId="4" applyFont="1" applyAlignment="1">
      <alignment horizontal="right" vertical="center"/>
    </xf>
    <xf numFmtId="0" fontId="22" fillId="0" borderId="14" xfId="4" applyFont="1" applyBorder="1" applyAlignment="1">
      <alignment horizontal="center" vertical="center"/>
    </xf>
    <xf numFmtId="0" fontId="6" fillId="0" borderId="0" xfId="4" applyFont="1" applyAlignment="1">
      <alignment horizontal="justify" vertical="center" wrapText="1"/>
    </xf>
    <xf numFmtId="0" fontId="6" fillId="0" borderId="0" xfId="4" applyFont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0" fontId="9" fillId="0" borderId="0" xfId="6" applyFont="1" applyBorder="1" applyAlignment="1" applyProtection="1">
      <alignment horizontal="center" vertical="center" wrapText="1"/>
    </xf>
    <xf numFmtId="0" fontId="6" fillId="0" borderId="0" xfId="4" applyFont="1" applyAlignment="1">
      <alignment horizontal="justify" vertical="center"/>
    </xf>
    <xf numFmtId="0" fontId="7" fillId="0" borderId="0" xfId="4" applyFont="1" applyAlignment="1">
      <alignment horizontal="center" vertical="center"/>
    </xf>
    <xf numFmtId="0" fontId="7" fillId="0" borderId="2" xfId="4" applyFont="1" applyBorder="1" applyAlignment="1">
      <alignment vertical="center"/>
    </xf>
    <xf numFmtId="0" fontId="7" fillId="0" borderId="3" xfId="4" applyFont="1" applyBorder="1" applyAlignment="1">
      <alignment vertical="center"/>
    </xf>
    <xf numFmtId="0" fontId="6" fillId="0" borderId="4" xfId="4" applyFont="1" applyBorder="1" applyAlignment="1">
      <alignment horizontal="left" vertical="center"/>
    </xf>
    <xf numFmtId="0" fontId="7" fillId="0" borderId="0" xfId="4" applyFont="1" applyAlignment="1">
      <alignment vertical="center"/>
    </xf>
    <xf numFmtId="0" fontId="7" fillId="0" borderId="5" xfId="4" applyFont="1" applyBorder="1" applyAlignment="1">
      <alignment vertical="center"/>
    </xf>
    <xf numFmtId="0" fontId="7" fillId="0" borderId="7" xfId="4" applyFont="1" applyBorder="1" applyAlignment="1">
      <alignment vertical="center"/>
    </xf>
    <xf numFmtId="0" fontId="7" fillId="0" borderId="8" xfId="4" applyFont="1" applyBorder="1" applyAlignment="1">
      <alignment vertical="center"/>
    </xf>
    <xf numFmtId="0" fontId="6" fillId="0" borderId="2" xfId="4" applyFont="1" applyBorder="1" applyAlignment="1">
      <alignment horizontal="justify" vertical="center"/>
    </xf>
    <xf numFmtId="0" fontId="7" fillId="0" borderId="2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/>
    </xf>
    <xf numFmtId="0" fontId="6" fillId="0" borderId="15" xfId="4" applyFont="1" applyBorder="1" applyAlignment="1">
      <alignment horizontal="center" vertical="center" wrapText="1"/>
    </xf>
    <xf numFmtId="0" fontId="6" fillId="0" borderId="11" xfId="4" applyFont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0" fontId="7" fillId="0" borderId="10" xfId="4" applyFont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right" vertical="center"/>
    </xf>
    <xf numFmtId="0" fontId="7" fillId="0" borderId="14" xfId="4" applyFont="1" applyBorder="1" applyAlignment="1">
      <alignment horizontal="center" vertical="center"/>
    </xf>
    <xf numFmtId="0" fontId="14" fillId="0" borderId="0" xfId="5" applyFont="1"/>
    <xf numFmtId="0" fontId="22" fillId="0" borderId="2" xfId="4" applyFont="1" applyBorder="1" applyAlignment="1">
      <alignment horizontal="justify" vertical="center" wrapText="1"/>
    </xf>
    <xf numFmtId="0" fontId="22" fillId="0" borderId="0" xfId="4" applyFont="1" applyAlignment="1">
      <alignment horizontal="justify" vertical="center" wrapText="1"/>
    </xf>
    <xf numFmtId="0" fontId="24" fillId="0" borderId="0" xfId="6" applyFont="1" applyBorder="1" applyAlignment="1" applyProtection="1">
      <alignment horizontal="justify" vertical="center" wrapText="1"/>
    </xf>
    <xf numFmtId="0" fontId="21" fillId="0" borderId="4" xfId="4" applyFont="1" applyBorder="1" applyAlignment="1">
      <alignment vertical="center"/>
    </xf>
    <xf numFmtId="0" fontId="7" fillId="0" borderId="15" xfId="4" applyFont="1" applyBorder="1" applyAlignment="1">
      <alignment horizontal="justify" vertical="top"/>
    </xf>
    <xf numFmtId="0" fontId="7" fillId="0" borderId="15" xfId="4" applyFont="1" applyBorder="1" applyAlignment="1">
      <alignment horizontal="justify" vertical="top" wrapText="1"/>
    </xf>
    <xf numFmtId="0" fontId="7" fillId="2" borderId="15" xfId="4" applyFont="1" applyFill="1" applyBorder="1" applyAlignment="1">
      <alignment horizontal="center" vertical="top"/>
    </xf>
    <xf numFmtId="0" fontId="7" fillId="2" borderId="15" xfId="4" applyFont="1" applyFill="1" applyBorder="1" applyAlignment="1">
      <alignment horizontal="center" vertical="top" wrapText="1"/>
    </xf>
    <xf numFmtId="0" fontId="7" fillId="0" borderId="15" xfId="4" applyFont="1" applyBorder="1" applyAlignment="1">
      <alignment horizontal="center" vertical="top" wrapText="1"/>
    </xf>
    <xf numFmtId="0" fontId="7" fillId="0" borderId="11" xfId="4" applyFont="1" applyBorder="1" applyAlignment="1">
      <alignment horizontal="center" vertical="top" wrapText="1"/>
    </xf>
    <xf numFmtId="0" fontId="7" fillId="2" borderId="15" xfId="4" applyFont="1" applyFill="1" applyBorder="1" applyAlignment="1">
      <alignment horizontal="justify" vertical="top" wrapText="1"/>
    </xf>
    <xf numFmtId="0" fontId="7" fillId="0" borderId="0" xfId="4" applyFont="1" applyAlignment="1">
      <alignment horizontal="center" vertical="top"/>
    </xf>
    <xf numFmtId="0" fontId="7" fillId="0" borderId="14" xfId="4" applyFont="1" applyBorder="1" applyAlignment="1">
      <alignment horizontal="center" vertical="top"/>
    </xf>
    <xf numFmtId="0" fontId="27" fillId="0" borderId="0" xfId="2" applyFont="1" applyAlignment="1">
      <alignment horizontal="left" vertical="top" wrapText="1"/>
    </xf>
    <xf numFmtId="0" fontId="0" fillId="2" borderId="0" xfId="0" applyFill="1"/>
    <xf numFmtId="0" fontId="2" fillId="2" borderId="0" xfId="0" applyFont="1" applyFill="1"/>
    <xf numFmtId="0" fontId="14" fillId="0" borderId="0" xfId="0" applyFont="1" applyAlignment="1">
      <alignment vertical="center" wrapText="1"/>
    </xf>
    <xf numFmtId="3" fontId="7" fillId="0" borderId="11" xfId="2" applyNumberFormat="1" applyFont="1" applyBorder="1" applyAlignment="1">
      <alignment horizontal="center" vertical="center" wrapText="1"/>
    </xf>
    <xf numFmtId="0" fontId="2" fillId="2" borderId="15" xfId="0" applyFont="1" applyFill="1" applyBorder="1"/>
    <xf numFmtId="0" fontId="0" fillId="0" borderId="0" xfId="0" applyAlignment="1">
      <alignment wrapText="1"/>
    </xf>
    <xf numFmtId="0" fontId="28" fillId="0" borderId="0" xfId="0" applyFont="1"/>
    <xf numFmtId="0" fontId="28" fillId="0" borderId="0" xfId="0" applyFont="1" applyAlignment="1">
      <alignment wrapText="1"/>
    </xf>
    <xf numFmtId="0" fontId="30" fillId="0" borderId="0" xfId="0" applyFont="1"/>
    <xf numFmtId="0" fontId="31" fillId="3" borderId="15" xfId="0" applyFont="1" applyFill="1" applyBorder="1" applyAlignment="1">
      <alignment horizontal="center" vertical="top" wrapText="1"/>
    </xf>
    <xf numFmtId="0" fontId="30" fillId="0" borderId="15" xfId="0" applyFont="1" applyBorder="1" applyAlignment="1">
      <alignment horizontal="center" vertical="top"/>
    </xf>
    <xf numFmtId="0" fontId="31" fillId="3" borderId="15" xfId="0" applyFont="1" applyFill="1" applyBorder="1" applyAlignment="1">
      <alignment horizontal="left" vertical="top" wrapText="1"/>
    </xf>
    <xf numFmtId="3" fontId="30" fillId="0" borderId="15" xfId="0" applyNumberFormat="1" applyFont="1" applyBorder="1" applyAlignment="1">
      <alignment horizontal="center" vertical="top"/>
    </xf>
    <xf numFmtId="3" fontId="30" fillId="2" borderId="15" xfId="0" applyNumberFormat="1" applyFont="1" applyFill="1" applyBorder="1" applyAlignment="1">
      <alignment horizontal="center" vertical="top"/>
    </xf>
    <xf numFmtId="1" fontId="30" fillId="2" borderId="15" xfId="0" applyNumberFormat="1" applyFont="1" applyFill="1" applyBorder="1" applyAlignment="1">
      <alignment horizontal="center" vertical="top"/>
    </xf>
    <xf numFmtId="0" fontId="30" fillId="0" borderId="15" xfId="0" applyFont="1" applyBorder="1" applyAlignment="1">
      <alignment horizontal="left" vertical="top"/>
    </xf>
    <xf numFmtId="3" fontId="30" fillId="2" borderId="9" xfId="0" applyNumberFormat="1" applyFont="1" applyFill="1" applyBorder="1" applyAlignment="1">
      <alignment horizontal="center" vertical="top"/>
    </xf>
    <xf numFmtId="0" fontId="30" fillId="2" borderId="9" xfId="0" applyFont="1" applyFill="1" applyBorder="1" applyAlignment="1">
      <alignment horizontal="center" vertical="top"/>
    </xf>
    <xf numFmtId="0" fontId="31" fillId="3" borderId="11" xfId="0" applyFont="1" applyFill="1" applyBorder="1" applyAlignment="1">
      <alignment horizontal="left" vertical="top" wrapText="1"/>
    </xf>
    <xf numFmtId="0" fontId="30" fillId="2" borderId="15" xfId="0" applyFont="1" applyFill="1" applyBorder="1" applyAlignment="1">
      <alignment horizontal="center" vertical="top"/>
    </xf>
    <xf numFmtId="0" fontId="31" fillId="0" borderId="0" xfId="0" applyFont="1" applyAlignment="1">
      <alignment horizontal="right" wrapText="1"/>
    </xf>
    <xf numFmtId="3" fontId="30" fillId="0" borderId="0" xfId="0" applyNumberFormat="1" applyFont="1" applyAlignment="1">
      <alignment horizontal="center" vertical="top"/>
    </xf>
    <xf numFmtId="3" fontId="7" fillId="0" borderId="15" xfId="2" applyNumberFormat="1" applyFont="1" applyBorder="1" applyAlignment="1">
      <alignment horizontal="center" vertical="center"/>
    </xf>
    <xf numFmtId="0" fontId="32" fillId="0" borderId="0" xfId="0" applyFont="1"/>
    <xf numFmtId="0" fontId="33" fillId="0" borderId="0" xfId="2" applyFont="1"/>
    <xf numFmtId="3" fontId="0" fillId="0" borderId="0" xfId="0" applyNumberFormat="1"/>
    <xf numFmtId="0" fontId="7" fillId="2" borderId="10" xfId="2" applyFont="1" applyFill="1" applyBorder="1" applyAlignment="1">
      <alignment horizontal="center" vertical="center" wrapText="1"/>
    </xf>
    <xf numFmtId="0" fontId="7" fillId="2" borderId="14" xfId="2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justify" vertical="top" wrapText="1"/>
    </xf>
    <xf numFmtId="0" fontId="7" fillId="0" borderId="1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/>
    </xf>
    <xf numFmtId="0" fontId="6" fillId="0" borderId="2" xfId="2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6" fillId="0" borderId="0" xfId="2" applyFont="1" applyAlignment="1">
      <alignment horizontal="justify" vertical="center"/>
    </xf>
    <xf numFmtId="0" fontId="6" fillId="0" borderId="1" xfId="2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horizontal="justify" vertical="center" wrapText="1"/>
    </xf>
    <xf numFmtId="0" fontId="6" fillId="0" borderId="1" xfId="2" applyFont="1" applyBorder="1" applyAlignment="1">
      <alignment horizontal="justify" vertical="center" wrapText="1"/>
    </xf>
    <xf numFmtId="0" fontId="6" fillId="0" borderId="2" xfId="2" applyFont="1" applyBorder="1" applyAlignment="1">
      <alignment horizontal="justify" vertical="center" wrapText="1"/>
    </xf>
    <xf numFmtId="0" fontId="6" fillId="0" borderId="4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2" borderId="4" xfId="2" applyFont="1" applyFill="1" applyBorder="1" applyAlignment="1">
      <alignment horizontal="justify" vertical="center" wrapText="1"/>
    </xf>
    <xf numFmtId="0" fontId="6" fillId="2" borderId="0" xfId="2" applyFont="1" applyFill="1" applyAlignment="1">
      <alignment horizontal="justify" vertical="center" wrapText="1"/>
    </xf>
    <xf numFmtId="0" fontId="6" fillId="0" borderId="4" xfId="2" applyFont="1" applyBorder="1" applyAlignment="1">
      <alignment horizontal="justify" vertical="center" wrapText="1"/>
    </xf>
    <xf numFmtId="0" fontId="6" fillId="0" borderId="6" xfId="2" applyFont="1" applyBorder="1" applyAlignment="1">
      <alignment horizontal="justify" vertical="center" wrapText="1"/>
    </xf>
    <xf numFmtId="0" fontId="6" fillId="0" borderId="7" xfId="2" applyFont="1" applyBorder="1" applyAlignment="1">
      <alignment horizontal="justify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7" fillId="0" borderId="10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/>
    </xf>
    <xf numFmtId="0" fontId="6" fillId="0" borderId="1" xfId="2" applyFont="1" applyBorder="1" applyAlignment="1">
      <alignment horizontal="justify" vertical="center"/>
    </xf>
    <xf numFmtId="0" fontId="6" fillId="0" borderId="2" xfId="2" applyFont="1" applyBorder="1" applyAlignment="1">
      <alignment horizontal="justify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4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2" borderId="6" xfId="2" applyFont="1" applyFill="1" applyBorder="1" applyAlignment="1">
      <alignment horizontal="left" vertical="center"/>
    </xf>
    <xf numFmtId="0" fontId="6" fillId="2" borderId="7" xfId="2" applyFont="1" applyFill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0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7" fillId="2" borderId="11" xfId="2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6" fillId="0" borderId="3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 wrapText="1"/>
    </xf>
    <xf numFmtId="0" fontId="6" fillId="0" borderId="2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left" vertical="center" wrapText="1"/>
    </xf>
    <xf numFmtId="0" fontId="6" fillId="0" borderId="8" xfId="2" applyFont="1" applyBorder="1" applyAlignment="1">
      <alignment horizontal="left" vertical="center" wrapText="1"/>
    </xf>
    <xf numFmtId="0" fontId="14" fillId="0" borderId="11" xfId="0" applyFont="1" applyBorder="1" applyAlignment="1">
      <alignment horizontal="justify" vertical="top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left" vertical="center"/>
    </xf>
    <xf numFmtId="0" fontId="34" fillId="0" borderId="0" xfId="2" applyFont="1" applyAlignment="1">
      <alignment horizontal="center" vertical="center" wrapText="1"/>
    </xf>
    <xf numFmtId="0" fontId="26" fillId="0" borderId="11" xfId="5" applyFont="1" applyBorder="1" applyAlignment="1">
      <alignment horizontal="center" vertical="center" wrapText="1"/>
    </xf>
    <xf numFmtId="0" fontId="26" fillId="0" borderId="10" xfId="5" applyFont="1" applyBorder="1" applyAlignment="1">
      <alignment horizontal="center" vertical="center" wrapText="1"/>
    </xf>
    <xf numFmtId="0" fontId="22" fillId="0" borderId="11" xfId="4" applyFont="1" applyBorder="1" applyAlignment="1">
      <alignment horizontal="center" vertical="center"/>
    </xf>
    <xf numFmtId="0" fontId="22" fillId="0" borderId="10" xfId="4" applyFont="1" applyBorder="1" applyAlignment="1">
      <alignment horizontal="center" vertical="center"/>
    </xf>
    <xf numFmtId="0" fontId="21" fillId="0" borderId="1" xfId="4" applyFont="1" applyBorder="1" applyAlignment="1">
      <alignment horizontal="left" vertical="center"/>
    </xf>
    <xf numFmtId="0" fontId="21" fillId="0" borderId="2" xfId="4" applyFont="1" applyBorder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1" fillId="0" borderId="6" xfId="4" applyFont="1" applyBorder="1" applyAlignment="1">
      <alignment horizontal="left" vertical="center"/>
    </xf>
    <xf numFmtId="0" fontId="21" fillId="0" borderId="7" xfId="4" applyFont="1" applyBorder="1" applyAlignment="1">
      <alignment horizontal="left" vertical="center"/>
    </xf>
    <xf numFmtId="0" fontId="21" fillId="0" borderId="1" xfId="4" applyFont="1" applyBorder="1" applyAlignment="1">
      <alignment horizontal="justify" vertical="center"/>
    </xf>
    <xf numFmtId="0" fontId="21" fillId="0" borderId="2" xfId="4" applyFont="1" applyBorder="1" applyAlignment="1">
      <alignment horizontal="justify" vertical="center"/>
    </xf>
    <xf numFmtId="0" fontId="21" fillId="0" borderId="1" xfId="4" applyFont="1" applyBorder="1" applyAlignment="1">
      <alignment horizontal="center" vertical="center" wrapText="1"/>
    </xf>
    <xf numFmtId="0" fontId="18" fillId="0" borderId="3" xfId="5" applyBorder="1" applyAlignment="1">
      <alignment horizontal="center" vertical="center" wrapText="1"/>
    </xf>
    <xf numFmtId="0" fontId="18" fillId="0" borderId="4" xfId="5" applyBorder="1" applyAlignment="1">
      <alignment horizontal="center" vertical="center" wrapText="1"/>
    </xf>
    <xf numFmtId="0" fontId="18" fillId="0" borderId="5" xfId="5" applyBorder="1" applyAlignment="1">
      <alignment horizontal="center" vertical="center" wrapText="1"/>
    </xf>
    <xf numFmtId="0" fontId="18" fillId="0" borderId="6" xfId="5" applyBorder="1" applyAlignment="1">
      <alignment horizontal="center" vertical="center" wrapText="1"/>
    </xf>
    <xf numFmtId="0" fontId="18" fillId="0" borderId="8" xfId="5" applyBorder="1" applyAlignment="1">
      <alignment horizontal="center" vertical="center" wrapText="1"/>
    </xf>
    <xf numFmtId="0" fontId="21" fillId="0" borderId="9" xfId="4" applyFont="1" applyBorder="1" applyAlignment="1">
      <alignment horizontal="center" vertical="center" wrapText="1"/>
    </xf>
    <xf numFmtId="0" fontId="21" fillId="0" borderId="13" xfId="4" applyFont="1" applyBorder="1" applyAlignment="1">
      <alignment horizontal="center" vertical="center" wrapText="1"/>
    </xf>
    <xf numFmtId="0" fontId="21" fillId="0" borderId="14" xfId="4" applyFont="1" applyBorder="1" applyAlignment="1">
      <alignment horizontal="center" vertical="center" wrapText="1"/>
    </xf>
    <xf numFmtId="0" fontId="21" fillId="0" borderId="10" xfId="4" applyFont="1" applyBorder="1" applyAlignment="1">
      <alignment horizontal="center" vertical="center"/>
    </xf>
    <xf numFmtId="0" fontId="21" fillId="0" borderId="15" xfId="4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0" fontId="21" fillId="0" borderId="3" xfId="4" applyFont="1" applyBorder="1" applyAlignment="1">
      <alignment horizontal="center" vertical="center"/>
    </xf>
    <xf numFmtId="0" fontId="21" fillId="0" borderId="6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/>
    </xf>
    <xf numFmtId="0" fontId="21" fillId="0" borderId="2" xfId="4" applyFont="1" applyBorder="1" applyAlignment="1">
      <alignment horizontal="center" vertical="center"/>
    </xf>
    <xf numFmtId="0" fontId="21" fillId="0" borderId="7" xfId="4" applyFont="1" applyBorder="1" applyAlignment="1">
      <alignment horizontal="center" vertical="center"/>
    </xf>
    <xf numFmtId="0" fontId="21" fillId="0" borderId="0" xfId="4" applyFont="1" applyAlignment="1">
      <alignment horizontal="justify" vertical="center"/>
    </xf>
    <xf numFmtId="0" fontId="19" fillId="0" borderId="0" xfId="4" applyFont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0" fontId="21" fillId="0" borderId="0" xfId="4" applyFont="1" applyAlignment="1">
      <alignment horizontal="justify" vertical="center" wrapText="1"/>
    </xf>
    <xf numFmtId="0" fontId="21" fillId="0" borderId="1" xfId="4" applyFont="1" applyBorder="1" applyAlignment="1">
      <alignment horizontal="left" vertical="center" wrapText="1"/>
    </xf>
    <xf numFmtId="0" fontId="21" fillId="0" borderId="2" xfId="4" applyFont="1" applyBorder="1" applyAlignment="1">
      <alignment horizontal="left" vertical="center" wrapText="1"/>
    </xf>
    <xf numFmtId="0" fontId="21" fillId="0" borderId="4" xfId="4" applyFont="1" applyBorder="1" applyAlignment="1">
      <alignment horizontal="left" vertical="center" wrapText="1"/>
    </xf>
    <xf numFmtId="0" fontId="21" fillId="0" borderId="0" xfId="4" applyFont="1" applyAlignment="1">
      <alignment horizontal="left" vertical="center" wrapText="1"/>
    </xf>
    <xf numFmtId="0" fontId="22" fillId="0" borderId="4" xfId="4" applyFont="1" applyBorder="1" applyAlignment="1">
      <alignment horizontal="left" vertical="center" wrapText="1"/>
    </xf>
    <xf numFmtId="0" fontId="22" fillId="0" borderId="0" xfId="4" applyFont="1" applyAlignment="1">
      <alignment horizontal="left" vertical="center" wrapText="1"/>
    </xf>
    <xf numFmtId="0" fontId="21" fillId="0" borderId="6" xfId="4" applyFont="1" applyBorder="1" applyAlignment="1">
      <alignment horizontal="justify" vertical="center" wrapText="1"/>
    </xf>
    <xf numFmtId="0" fontId="21" fillId="0" borderId="7" xfId="4" applyFont="1" applyBorder="1" applyAlignment="1">
      <alignment horizontal="justify" vertical="center" wrapText="1"/>
    </xf>
    <xf numFmtId="0" fontId="18" fillId="0" borderId="7" xfId="5" applyBorder="1" applyAlignment="1">
      <alignment vertical="center" wrapText="1"/>
    </xf>
    <xf numFmtId="0" fontId="18" fillId="0" borderId="8" xfId="5" applyBorder="1" applyAlignment="1">
      <alignment vertical="center" wrapText="1"/>
    </xf>
    <xf numFmtId="0" fontId="14" fillId="0" borderId="11" xfId="5" applyFont="1" applyBorder="1" applyAlignment="1">
      <alignment horizontal="center" vertical="center" wrapText="1"/>
    </xf>
    <xf numFmtId="0" fontId="14" fillId="0" borderId="10" xfId="5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/>
    </xf>
    <xf numFmtId="0" fontId="7" fillId="0" borderId="10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/>
    </xf>
    <xf numFmtId="0" fontId="14" fillId="0" borderId="3" xfId="5" applyFont="1" applyBorder="1" applyAlignment="1">
      <alignment horizontal="center" vertical="center" wrapText="1"/>
    </xf>
    <xf numFmtId="0" fontId="14" fillId="0" borderId="4" xfId="5" applyFont="1" applyBorder="1" applyAlignment="1">
      <alignment horizontal="center" vertical="center" wrapText="1"/>
    </xf>
    <xf numFmtId="0" fontId="14" fillId="0" borderId="5" xfId="5" applyFont="1" applyBorder="1" applyAlignment="1">
      <alignment horizontal="center" vertical="center" wrapText="1"/>
    </xf>
    <xf numFmtId="0" fontId="14" fillId="0" borderId="6" xfId="5" applyFont="1" applyBorder="1" applyAlignment="1">
      <alignment horizontal="center" vertical="center" wrapText="1"/>
    </xf>
    <xf numFmtId="0" fontId="14" fillId="0" borderId="8" xfId="5" applyFont="1" applyBorder="1" applyAlignment="1">
      <alignment horizontal="center" vertical="center" wrapText="1"/>
    </xf>
    <xf numFmtId="0" fontId="6" fillId="0" borderId="9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0" fontId="6" fillId="0" borderId="10" xfId="4" applyFont="1" applyBorder="1" applyAlignment="1">
      <alignment horizontal="center" vertical="center"/>
    </xf>
    <xf numFmtId="0" fontId="6" fillId="0" borderId="15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0" fontId="6" fillId="0" borderId="1" xfId="4" applyFont="1" applyBorder="1" applyAlignment="1">
      <alignment horizontal="justify" vertical="center"/>
    </xf>
    <xf numFmtId="0" fontId="6" fillId="0" borderId="2" xfId="4" applyFont="1" applyBorder="1" applyAlignment="1">
      <alignment horizontal="justify" vertical="center"/>
    </xf>
    <xf numFmtId="0" fontId="6" fillId="0" borderId="0" xfId="4" applyFont="1" applyAlignment="1">
      <alignment horizontal="justify" vertical="center"/>
    </xf>
    <xf numFmtId="0" fontId="6" fillId="0" borderId="1" xfId="4" applyFont="1" applyBorder="1" applyAlignment="1">
      <alignment horizontal="left" vertical="center"/>
    </xf>
    <xf numFmtId="0" fontId="6" fillId="0" borderId="2" xfId="4" applyFont="1" applyBorder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6" fillId="0" borderId="6" xfId="4" applyFont="1" applyBorder="1" applyAlignment="1">
      <alignment horizontal="left" vertical="center"/>
    </xf>
    <xf numFmtId="0" fontId="6" fillId="0" borderId="7" xfId="4" applyFont="1" applyBorder="1" applyAlignment="1">
      <alignment horizontal="left" vertical="center"/>
    </xf>
    <xf numFmtId="0" fontId="6" fillId="0" borderId="0" xfId="4" applyFont="1" applyAlignment="1">
      <alignment horizontal="justify" vertical="center" wrapText="1"/>
    </xf>
    <xf numFmtId="0" fontId="6" fillId="0" borderId="1" xfId="4" applyFont="1" applyBorder="1" applyAlignment="1">
      <alignment horizontal="left" vertical="center" wrapText="1"/>
    </xf>
    <xf numFmtId="0" fontId="6" fillId="0" borderId="2" xfId="4" applyFont="1" applyBorder="1" applyAlignment="1">
      <alignment horizontal="left" vertical="center" wrapText="1"/>
    </xf>
    <xf numFmtId="0" fontId="6" fillId="0" borderId="4" xfId="4" applyFont="1" applyBorder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0" fontId="7" fillId="0" borderId="4" xfId="4" applyFont="1" applyBorder="1" applyAlignment="1">
      <alignment horizontal="left" vertical="center" wrapText="1"/>
    </xf>
    <xf numFmtId="0" fontId="7" fillId="0" borderId="0" xfId="4" applyFont="1" applyAlignment="1">
      <alignment horizontal="left" vertical="center" wrapText="1"/>
    </xf>
    <xf numFmtId="0" fontId="6" fillId="0" borderId="6" xfId="4" applyFont="1" applyBorder="1" applyAlignment="1">
      <alignment horizontal="justify" vertical="center" wrapText="1"/>
    </xf>
    <xf numFmtId="0" fontId="6" fillId="0" borderId="7" xfId="4" applyFont="1" applyBorder="1" applyAlignment="1">
      <alignment horizontal="justify" vertical="center" wrapText="1"/>
    </xf>
    <xf numFmtId="0" fontId="14" fillId="0" borderId="7" xfId="5" applyFont="1" applyBorder="1" applyAlignment="1">
      <alignment vertical="center" wrapText="1"/>
    </xf>
    <xf numFmtId="0" fontId="14" fillId="0" borderId="8" xfId="5" applyFont="1" applyBorder="1" applyAlignment="1">
      <alignment vertical="center" wrapText="1"/>
    </xf>
    <xf numFmtId="0" fontId="14" fillId="2" borderId="11" xfId="5" applyFont="1" applyFill="1" applyBorder="1" applyAlignment="1">
      <alignment horizontal="center" vertical="justify" wrapText="1"/>
    </xf>
    <xf numFmtId="0" fontId="14" fillId="2" borderId="10" xfId="5" applyFont="1" applyFill="1" applyBorder="1" applyAlignment="1">
      <alignment horizontal="center" vertical="justify" wrapText="1"/>
    </xf>
    <xf numFmtId="0" fontId="14" fillId="0" borderId="11" xfId="5" applyFont="1" applyBorder="1" applyAlignment="1">
      <alignment horizontal="center" vertical="justify" wrapText="1"/>
    </xf>
    <xf numFmtId="0" fontId="14" fillId="0" borderId="10" xfId="5" applyFont="1" applyBorder="1" applyAlignment="1">
      <alignment horizontal="center" vertical="justify" wrapText="1"/>
    </xf>
    <xf numFmtId="0" fontId="21" fillId="0" borderId="1" xfId="4" applyFont="1" applyBorder="1" applyAlignment="1">
      <alignment horizontal="justify" vertical="center" wrapText="1"/>
    </xf>
    <xf numFmtId="0" fontId="21" fillId="0" borderId="2" xfId="4" applyFont="1" applyBorder="1" applyAlignment="1">
      <alignment horizontal="justify" vertical="center" wrapText="1"/>
    </xf>
    <xf numFmtId="0" fontId="21" fillId="0" borderId="4" xfId="4" applyFont="1" applyBorder="1" applyAlignment="1">
      <alignment horizontal="justify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</cellXfs>
  <cellStyles count="7">
    <cellStyle name="Hipervínculo" xfId="3" builtinId="8"/>
    <cellStyle name="Hipervínculo 2" xfId="6" xr:uid="{4A2DFE23-CC5A-45C3-ACE9-B0EFE19CB9E5}"/>
    <cellStyle name="Moneda" xfId="1" builtinId="4"/>
    <cellStyle name="Normal" xfId="0" builtinId="0"/>
    <cellStyle name="Normal 2" xfId="5" xr:uid="{683080C3-B775-4A21-99A4-E9DCEE1012E9}"/>
    <cellStyle name="Normal 2 2 2" xfId="2" xr:uid="{449434CA-704C-4E0A-8A8E-7F388E129564}"/>
    <cellStyle name="Normal 2 2 2 2" xfId="4" xr:uid="{B1AF4ED9-48F7-42C5-B0B6-8B52834F12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104775</xdr:rowOff>
    </xdr:from>
    <xdr:to>
      <xdr:col>1</xdr:col>
      <xdr:colOff>771525</xdr:colOff>
      <xdr:row>5</xdr:row>
      <xdr:rowOff>1310</xdr:rowOff>
    </xdr:to>
    <xdr:pic>
      <xdr:nvPicPr>
        <xdr:cNvPr id="2" name="Imagen 1" descr="http://manualdeimagen.canal22.org.mx/img/original.png">
          <a:extLst>
            <a:ext uri="{FF2B5EF4-FFF2-40B4-BE49-F238E27FC236}">
              <a16:creationId xmlns:a16="http://schemas.microsoft.com/office/drawing/2014/main" id="{4BD390AF-B82B-4F55-ABF9-BF3ED0ADC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775"/>
          <a:ext cx="885825" cy="963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371475</xdr:colOff>
      <xdr:row>4</xdr:row>
      <xdr:rowOff>142875</xdr:rowOff>
    </xdr:to>
    <xdr:pic>
      <xdr:nvPicPr>
        <xdr:cNvPr id="2" name="Imagen 1" descr="C:\Users\nmoreno\AppData\Local\Microsoft\Windows\INetCache\Content.Outlook\EHAERV9R\canal_22_logo.png">
          <a:extLst>
            <a:ext uri="{FF2B5EF4-FFF2-40B4-BE49-F238E27FC236}">
              <a16:creationId xmlns:a16="http://schemas.microsoft.com/office/drawing/2014/main" id="{A501C883-46A2-4DF0-AC19-2264B0FDB4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8858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219075</xdr:colOff>
      <xdr:row>4</xdr:row>
      <xdr:rowOff>142875</xdr:rowOff>
    </xdr:to>
    <xdr:pic>
      <xdr:nvPicPr>
        <xdr:cNvPr id="2" name="Imagen 1" descr="C:\Users\nmoreno\AppData\Local\Microsoft\Windows\INetCache\Content.Outlook\EHAERV9R\canal_22_logo.png">
          <a:extLst>
            <a:ext uri="{FF2B5EF4-FFF2-40B4-BE49-F238E27FC236}">
              <a16:creationId xmlns:a16="http://schemas.microsoft.com/office/drawing/2014/main" id="{00DF8DB5-1F59-4E54-9525-A5B0A0E71F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8858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219075</xdr:colOff>
      <xdr:row>4</xdr:row>
      <xdr:rowOff>142875</xdr:rowOff>
    </xdr:to>
    <xdr:pic>
      <xdr:nvPicPr>
        <xdr:cNvPr id="2" name="Imagen 1" descr="C:\Users\nmoreno\AppData\Local\Microsoft\Windows\INetCache\Content.Outlook\EHAERV9R\canal_22_logo.png">
          <a:extLst>
            <a:ext uri="{FF2B5EF4-FFF2-40B4-BE49-F238E27FC236}">
              <a16:creationId xmlns:a16="http://schemas.microsoft.com/office/drawing/2014/main" id="{E8C3467A-5D2F-4889-8435-D008BAC642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8858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219075</xdr:colOff>
      <xdr:row>4</xdr:row>
      <xdr:rowOff>142875</xdr:rowOff>
    </xdr:to>
    <xdr:pic>
      <xdr:nvPicPr>
        <xdr:cNvPr id="2" name="Imagen 1" descr="C:\Users\nmoreno\AppData\Local\Microsoft\Windows\INetCache\Content.Outlook\EHAERV9R\canal_22_logo.png">
          <a:extLst>
            <a:ext uri="{FF2B5EF4-FFF2-40B4-BE49-F238E27FC236}">
              <a16:creationId xmlns:a16="http://schemas.microsoft.com/office/drawing/2014/main" id="{4ADD577B-630A-45F9-8517-E498AB5816E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885825" cy="8286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95250</xdr:colOff>
      <xdr:row>30</xdr:row>
      <xdr:rowOff>76200</xdr:rowOff>
    </xdr:from>
    <xdr:ext cx="885825" cy="828675"/>
    <xdr:pic>
      <xdr:nvPicPr>
        <xdr:cNvPr id="3" name="Imagen 2" descr="C:\Users\nmoreno\AppData\Local\Microsoft\Windows\INetCache\Content.Outlook\EHAERV9R\canal_22_logo.png">
          <a:extLst>
            <a:ext uri="{FF2B5EF4-FFF2-40B4-BE49-F238E27FC236}">
              <a16:creationId xmlns:a16="http://schemas.microsoft.com/office/drawing/2014/main" id="{E6B1CB4E-A617-4C4C-A211-D134D5881F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572250"/>
          <a:ext cx="885825" cy="828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219075</xdr:colOff>
      <xdr:row>4</xdr:row>
      <xdr:rowOff>142875</xdr:rowOff>
    </xdr:to>
    <xdr:pic>
      <xdr:nvPicPr>
        <xdr:cNvPr id="2" name="Imagen 1" descr="C:\Users\nmoreno\AppData\Local\Microsoft\Windows\INetCache\Content.Outlook\EHAERV9R\canal_22_logo.png">
          <a:extLst>
            <a:ext uri="{FF2B5EF4-FFF2-40B4-BE49-F238E27FC236}">
              <a16:creationId xmlns:a16="http://schemas.microsoft.com/office/drawing/2014/main" id="{C00357AF-A19A-41C4-B0A9-8888A9F937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8858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66675</xdr:rowOff>
    </xdr:from>
    <xdr:to>
      <xdr:col>1</xdr:col>
      <xdr:colOff>276225</xdr:colOff>
      <xdr:row>4</xdr:row>
      <xdr:rowOff>133350</xdr:rowOff>
    </xdr:to>
    <xdr:pic>
      <xdr:nvPicPr>
        <xdr:cNvPr id="2" name="Imagen 1" descr="C:\Users\nmoreno\AppData\Local\Microsoft\Windows\INetCache\Content.Outlook\EHAERV9R\canal_22_logo.png">
          <a:extLst>
            <a:ext uri="{FF2B5EF4-FFF2-40B4-BE49-F238E27FC236}">
              <a16:creationId xmlns:a16="http://schemas.microsoft.com/office/drawing/2014/main" id="{C8B5B4F0-1FA4-4DF5-92C6-C79DE3577B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2400" y="66675"/>
          <a:ext cx="99060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66675</xdr:rowOff>
    </xdr:from>
    <xdr:to>
      <xdr:col>1</xdr:col>
      <xdr:colOff>276225</xdr:colOff>
      <xdr:row>4</xdr:row>
      <xdr:rowOff>133350</xdr:rowOff>
    </xdr:to>
    <xdr:pic>
      <xdr:nvPicPr>
        <xdr:cNvPr id="2" name="Imagen 1" descr="C:\Users\nmoreno\AppData\Local\Microsoft\Windows\INetCache\Content.Outlook\EHAERV9R\canal_22_logo.png">
          <a:extLst>
            <a:ext uri="{FF2B5EF4-FFF2-40B4-BE49-F238E27FC236}">
              <a16:creationId xmlns:a16="http://schemas.microsoft.com/office/drawing/2014/main" id="{FCD8A464-6DD9-4E74-86D1-B9252BCBCB4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2400" y="66675"/>
          <a:ext cx="99060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66675</xdr:rowOff>
    </xdr:from>
    <xdr:to>
      <xdr:col>1</xdr:col>
      <xdr:colOff>504825</xdr:colOff>
      <xdr:row>4</xdr:row>
      <xdr:rowOff>133350</xdr:rowOff>
    </xdr:to>
    <xdr:pic>
      <xdr:nvPicPr>
        <xdr:cNvPr id="2" name="Imagen 1" descr="C:\Users\nmoreno\AppData\Local\Microsoft\Windows\INetCache\Content.Outlook\EHAERV9R\canal_22_logo.png">
          <a:extLst>
            <a:ext uri="{FF2B5EF4-FFF2-40B4-BE49-F238E27FC236}">
              <a16:creationId xmlns:a16="http://schemas.microsoft.com/office/drawing/2014/main" id="{54B81CC1-8182-431F-9623-B4B02A47D4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2400" y="66675"/>
          <a:ext cx="962025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219075</xdr:colOff>
      <xdr:row>4</xdr:row>
      <xdr:rowOff>142875</xdr:rowOff>
    </xdr:to>
    <xdr:pic>
      <xdr:nvPicPr>
        <xdr:cNvPr id="2" name="Imagen 1" descr="C:\Users\nmoreno\AppData\Local\Microsoft\Windows\INetCache\Content.Outlook\EHAERV9R\canal_22_logo.png">
          <a:extLst>
            <a:ext uri="{FF2B5EF4-FFF2-40B4-BE49-F238E27FC236}">
              <a16:creationId xmlns:a16="http://schemas.microsoft.com/office/drawing/2014/main" id="{550D7781-51E6-4B61-A110-51004713A1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8858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2</xdr:col>
      <xdr:colOff>333375</xdr:colOff>
      <xdr:row>4</xdr:row>
      <xdr:rowOff>114300</xdr:rowOff>
    </xdr:to>
    <xdr:pic>
      <xdr:nvPicPr>
        <xdr:cNvPr id="2" name="Imagen 1" descr="C:\Users\nmoreno\AppData\Local\Microsoft\Windows\INetCache\Content.Outlook\EHAERV9R\canal_22_logo.png">
          <a:extLst>
            <a:ext uri="{FF2B5EF4-FFF2-40B4-BE49-F238E27FC236}">
              <a16:creationId xmlns:a16="http://schemas.microsoft.com/office/drawing/2014/main" id="{EB0E1CA5-15DD-4BCF-B64B-D45C28E8DC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8858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219075</xdr:colOff>
      <xdr:row>4</xdr:row>
      <xdr:rowOff>142875</xdr:rowOff>
    </xdr:to>
    <xdr:pic>
      <xdr:nvPicPr>
        <xdr:cNvPr id="2" name="Imagen 1" descr="C:\Users\nmoreno\AppData\Local\Microsoft\Windows\INetCache\Content.Outlook\EHAERV9R\canal_22_logo.png">
          <a:extLst>
            <a:ext uri="{FF2B5EF4-FFF2-40B4-BE49-F238E27FC236}">
              <a16:creationId xmlns:a16="http://schemas.microsoft.com/office/drawing/2014/main" id="{58F64ADD-DA67-4D8F-8BCB-E9B719EAC0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8858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219075</xdr:colOff>
      <xdr:row>4</xdr:row>
      <xdr:rowOff>142875</xdr:rowOff>
    </xdr:to>
    <xdr:pic>
      <xdr:nvPicPr>
        <xdr:cNvPr id="2" name="Imagen 1" descr="C:\Users\nmoreno\AppData\Local\Microsoft\Windows\INetCache\Content.Outlook\EHAERV9R\canal_22_logo.png">
          <a:extLst>
            <a:ext uri="{FF2B5EF4-FFF2-40B4-BE49-F238E27FC236}">
              <a16:creationId xmlns:a16="http://schemas.microsoft.com/office/drawing/2014/main" id="{3601E195-AEF4-4EDF-947C-3BBA842616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8858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219075</xdr:colOff>
      <xdr:row>4</xdr:row>
      <xdr:rowOff>142875</xdr:rowOff>
    </xdr:to>
    <xdr:pic>
      <xdr:nvPicPr>
        <xdr:cNvPr id="2" name="Imagen 1" descr="C:\Users\nmoreno\AppData\Local\Microsoft\Windows\INetCache\Content.Outlook\EHAERV9R\canal_22_logo.png">
          <a:extLst>
            <a:ext uri="{FF2B5EF4-FFF2-40B4-BE49-F238E27FC236}">
              <a16:creationId xmlns:a16="http://schemas.microsoft.com/office/drawing/2014/main" id="{2D750671-8730-423D-AC3D-C0CDB3F417A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8858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219075</xdr:colOff>
      <xdr:row>4</xdr:row>
      <xdr:rowOff>142875</xdr:rowOff>
    </xdr:to>
    <xdr:pic>
      <xdr:nvPicPr>
        <xdr:cNvPr id="2" name="Imagen 1" descr="C:\Users\nmoreno\AppData\Local\Microsoft\Windows\INetCache\Content.Outlook\EHAERV9R\canal_22_logo.png">
          <a:extLst>
            <a:ext uri="{FF2B5EF4-FFF2-40B4-BE49-F238E27FC236}">
              <a16:creationId xmlns:a16="http://schemas.microsoft.com/office/drawing/2014/main" id="{C3430C22-8428-4B35-A517-D046CC470F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8858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219075</xdr:colOff>
      <xdr:row>4</xdr:row>
      <xdr:rowOff>142875</xdr:rowOff>
    </xdr:to>
    <xdr:pic>
      <xdr:nvPicPr>
        <xdr:cNvPr id="2" name="Imagen 1" descr="C:\Users\nmoreno\AppData\Local\Microsoft\Windows\INetCache\Content.Outlook\EHAERV9R\canal_22_logo.png">
          <a:extLst>
            <a:ext uri="{FF2B5EF4-FFF2-40B4-BE49-F238E27FC236}">
              <a16:creationId xmlns:a16="http://schemas.microsoft.com/office/drawing/2014/main" id="{18FEC615-5773-43E2-8EAA-9121391FA5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8858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619126</xdr:colOff>
      <xdr:row>0</xdr:row>
      <xdr:rowOff>161926</xdr:rowOff>
    </xdr:from>
    <xdr:to>
      <xdr:col>1</xdr:col>
      <xdr:colOff>657226</xdr:colOff>
      <xdr:row>4</xdr:row>
      <xdr:rowOff>123826</xdr:rowOff>
    </xdr:to>
    <xdr:pic>
      <xdr:nvPicPr>
        <xdr:cNvPr id="2" name="Imagen 1" descr="C:\Users\nmoreno\AppData\Local\Microsoft\Windows\INetCache\Content.Outlook\EHAERV9R\canal_22_logo.png">
          <a:extLst>
            <a:ext uri="{FF2B5EF4-FFF2-40B4-BE49-F238E27FC236}">
              <a16:creationId xmlns:a16="http://schemas.microsoft.com/office/drawing/2014/main" id="{6E8B3DAE-37CC-4CCF-85B0-BB95E3FC9C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6" y="161926"/>
          <a:ext cx="800100" cy="723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219075</xdr:colOff>
      <xdr:row>4</xdr:row>
      <xdr:rowOff>142875</xdr:rowOff>
    </xdr:to>
    <xdr:pic>
      <xdr:nvPicPr>
        <xdr:cNvPr id="2" name="Imagen 1" descr="C:\Users\nmoreno\AppData\Local\Microsoft\Windows\INetCache\Content.Outlook\EHAERV9R\canal_22_logo.png">
          <a:extLst>
            <a:ext uri="{FF2B5EF4-FFF2-40B4-BE49-F238E27FC236}">
              <a16:creationId xmlns:a16="http://schemas.microsoft.com/office/drawing/2014/main" id="{0400E861-0974-4C81-8F33-E052276260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8858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219075</xdr:colOff>
      <xdr:row>4</xdr:row>
      <xdr:rowOff>142875</xdr:rowOff>
    </xdr:to>
    <xdr:pic>
      <xdr:nvPicPr>
        <xdr:cNvPr id="2" name="Imagen 1" descr="C:\Users\nmoreno\AppData\Local\Microsoft\Windows\INetCache\Content.Outlook\EHAERV9R\canal_22_logo.png">
          <a:extLst>
            <a:ext uri="{FF2B5EF4-FFF2-40B4-BE49-F238E27FC236}">
              <a16:creationId xmlns:a16="http://schemas.microsoft.com/office/drawing/2014/main" id="{D03A427F-9E63-4745-B0F9-97050B984B2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8858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0</xdr:col>
      <xdr:colOff>981075</xdr:colOff>
      <xdr:row>4</xdr:row>
      <xdr:rowOff>114300</xdr:rowOff>
    </xdr:to>
    <xdr:pic>
      <xdr:nvPicPr>
        <xdr:cNvPr id="2" name="Imagen 1" descr="C:\Users\nmoreno\AppData\Local\Microsoft\Windows\INetCache\Content.Outlook\EHAERV9R\canal_22_logo.png">
          <a:extLst>
            <a:ext uri="{FF2B5EF4-FFF2-40B4-BE49-F238E27FC236}">
              <a16:creationId xmlns:a16="http://schemas.microsoft.com/office/drawing/2014/main" id="{2DF4AE74-B0C9-48B7-AA68-8A04090D17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8858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219075</xdr:colOff>
      <xdr:row>4</xdr:row>
      <xdr:rowOff>142875</xdr:rowOff>
    </xdr:to>
    <xdr:pic>
      <xdr:nvPicPr>
        <xdr:cNvPr id="2" name="Imagen 1" descr="C:\Users\nmoreno\AppData\Local\Microsoft\Windows\INetCache\Content.Outlook\EHAERV9R\canal_22_logo.png">
          <a:extLst>
            <a:ext uri="{FF2B5EF4-FFF2-40B4-BE49-F238E27FC236}">
              <a16:creationId xmlns:a16="http://schemas.microsoft.com/office/drawing/2014/main" id="{9A025B09-A2BB-41A7-AE60-F7707C925F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8858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219075</xdr:colOff>
      <xdr:row>4</xdr:row>
      <xdr:rowOff>142875</xdr:rowOff>
    </xdr:to>
    <xdr:pic>
      <xdr:nvPicPr>
        <xdr:cNvPr id="2" name="Imagen 1" descr="C:\Users\nmoreno\AppData\Local\Microsoft\Windows\INetCache\Content.Outlook\EHAERV9R\canal_22_logo.png">
          <a:extLst>
            <a:ext uri="{FF2B5EF4-FFF2-40B4-BE49-F238E27FC236}">
              <a16:creationId xmlns:a16="http://schemas.microsoft.com/office/drawing/2014/main" id="{534E3461-33F1-43A2-82CB-D094F0988B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8858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D078B-A172-4D2C-BA77-434CA11058B7}">
  <sheetPr>
    <pageSetUpPr fitToPage="1"/>
  </sheetPr>
  <dimension ref="A2:F33"/>
  <sheetViews>
    <sheetView topLeftCell="A11" workbookViewId="0">
      <selection activeCell="B21" sqref="B21"/>
    </sheetView>
  </sheetViews>
  <sheetFormatPr baseColWidth="10" defaultRowHeight="15"/>
  <cols>
    <col min="1" max="1" width="3.140625" customWidth="1"/>
    <col min="2" max="2" width="44.7109375" customWidth="1"/>
    <col min="3" max="3" width="15.42578125" customWidth="1"/>
    <col min="4" max="4" width="23" customWidth="1"/>
    <col min="5" max="5" width="14" customWidth="1"/>
    <col min="6" max="6" width="11.85546875" customWidth="1"/>
  </cols>
  <sheetData>
    <row r="2" spans="1:6" ht="18.75">
      <c r="B2" s="191" t="s">
        <v>569</v>
      </c>
      <c r="C2" s="191"/>
      <c r="D2" s="191"/>
      <c r="E2" s="191"/>
      <c r="F2" s="191"/>
    </row>
    <row r="3" spans="1:6" ht="18.75">
      <c r="B3" s="191" t="s">
        <v>1</v>
      </c>
      <c r="C3" s="191"/>
      <c r="D3" s="191"/>
      <c r="E3" s="191"/>
      <c r="F3" s="191"/>
    </row>
    <row r="4" spans="1:6">
      <c r="B4" s="192"/>
      <c r="C4" s="192"/>
      <c r="D4" s="192"/>
      <c r="E4" s="192"/>
      <c r="F4" s="192"/>
    </row>
    <row r="5" spans="1:6" s="169" customFormat="1" ht="16.5" customHeight="1">
      <c r="B5" s="170" t="s">
        <v>570</v>
      </c>
      <c r="C5" s="170" t="s">
        <v>571</v>
      </c>
      <c r="D5" s="170" t="s">
        <v>572</v>
      </c>
      <c r="E5" s="170" t="s">
        <v>573</v>
      </c>
      <c r="F5" s="170" t="s">
        <v>574</v>
      </c>
    </row>
    <row r="6" spans="1:6" ht="54">
      <c r="A6" s="171"/>
      <c r="B6" s="172" t="str">
        <f>UPPER(B5)</f>
        <v>ÁREA</v>
      </c>
      <c r="C6" s="172" t="str">
        <f>UPPER(C5)</f>
        <v xml:space="preserve">ARCHIVO DE TRÁMITE </v>
      </c>
      <c r="D6" s="172" t="str">
        <f>UPPER(D5)</f>
        <v xml:space="preserve">ARCHIVO DE CONCENTRACIÓN </v>
      </c>
      <c r="E6" s="172" t="str">
        <f>UPPER(E5)</f>
        <v>BAJAS ANTE EL AGN</v>
      </c>
      <c r="F6" s="172" t="str">
        <f>UPPER(F5)</f>
        <v xml:space="preserve">TOTAL </v>
      </c>
    </row>
    <row r="7" spans="1:6" ht="18" customHeight="1">
      <c r="A7" s="173">
        <v>1</v>
      </c>
      <c r="B7" s="174" t="s">
        <v>575</v>
      </c>
      <c r="C7" s="175">
        <f>SUM('1-DG'!F24)</f>
        <v>8</v>
      </c>
      <c r="D7" s="175">
        <f>SUM('1-DG'!H24)</f>
        <v>0</v>
      </c>
      <c r="E7" s="175">
        <f>SUM('1-DG'!J24)</f>
        <v>0</v>
      </c>
      <c r="F7" s="175">
        <f>SUM(C7:E7)</f>
        <v>8</v>
      </c>
    </row>
    <row r="8" spans="1:6" ht="33" customHeight="1">
      <c r="A8" s="173">
        <v>2</v>
      </c>
      <c r="B8" s="174" t="s">
        <v>576</v>
      </c>
      <c r="C8" s="175">
        <f>SUM('2-DN'!F25)</f>
        <v>237</v>
      </c>
      <c r="D8" s="175">
        <f>SUM('2-DN'!O25)</f>
        <v>172</v>
      </c>
      <c r="E8" s="175">
        <f>SUM('2-DN'!J25)</f>
        <v>0</v>
      </c>
      <c r="F8" s="175">
        <f t="shared" ref="F8:F24" si="0">SUM(C8:E8)</f>
        <v>409</v>
      </c>
    </row>
    <row r="9" spans="1:6" ht="39" customHeight="1">
      <c r="A9" s="173">
        <v>3</v>
      </c>
      <c r="B9" s="174" t="s">
        <v>577</v>
      </c>
      <c r="C9" s="175">
        <f>SUM('3-DIC'!Q21)</f>
        <v>185</v>
      </c>
      <c r="D9" s="175">
        <f>SUM('3-DIC'!Q22)</f>
        <v>380</v>
      </c>
      <c r="E9" s="175">
        <f>SUM('3-DIC'!Q23)</f>
        <v>0</v>
      </c>
      <c r="F9" s="175">
        <f t="shared" si="0"/>
        <v>565</v>
      </c>
    </row>
    <row r="10" spans="1:6" ht="37.5" customHeight="1">
      <c r="A10" s="173">
        <v>4</v>
      </c>
      <c r="B10" s="174" t="s">
        <v>578</v>
      </c>
      <c r="C10" s="175">
        <f>SUM('4-DAJ'!P24)</f>
        <v>2787</v>
      </c>
      <c r="D10" s="175">
        <f>SUM('4-DAJ'!P25)</f>
        <v>7585</v>
      </c>
      <c r="E10" s="175">
        <f>SUM('4-DAJ'!P26)</f>
        <v>0</v>
      </c>
      <c r="F10" s="175">
        <f t="shared" si="0"/>
        <v>10372</v>
      </c>
    </row>
    <row r="11" spans="1:6" ht="43.5" customHeight="1">
      <c r="A11" s="173">
        <v>5</v>
      </c>
      <c r="B11" s="174" t="s">
        <v>579</v>
      </c>
      <c r="C11" s="175">
        <f>SUM('5-SGPP'!Q24)</f>
        <v>65</v>
      </c>
      <c r="D11" s="175">
        <f>SUM('5-SGPP'!Q25)</f>
        <v>184</v>
      </c>
      <c r="E11" s="175">
        <f>SUM('5-SGPP'!Q26)</f>
        <v>9</v>
      </c>
      <c r="F11" s="175">
        <f t="shared" si="0"/>
        <v>258</v>
      </c>
    </row>
    <row r="12" spans="1:6" ht="35.25" customHeight="1">
      <c r="A12" s="173">
        <v>6</v>
      </c>
      <c r="B12" s="174" t="s">
        <v>580</v>
      </c>
      <c r="C12" s="175">
        <v>721</v>
      </c>
      <c r="D12" s="175">
        <v>462</v>
      </c>
      <c r="E12" s="175">
        <v>0</v>
      </c>
      <c r="F12" s="175">
        <f t="shared" si="0"/>
        <v>1183</v>
      </c>
    </row>
    <row r="13" spans="1:6" ht="40.5" customHeight="1">
      <c r="A13" s="173">
        <v>7</v>
      </c>
      <c r="B13" s="174" t="s">
        <v>581</v>
      </c>
      <c r="C13" s="175">
        <v>242</v>
      </c>
      <c r="D13" s="175">
        <v>1015</v>
      </c>
      <c r="E13" s="175">
        <v>0</v>
      </c>
      <c r="F13" s="175">
        <f t="shared" si="0"/>
        <v>1257</v>
      </c>
    </row>
    <row r="14" spans="1:6" ht="59.25" customHeight="1">
      <c r="A14" s="173">
        <v>8</v>
      </c>
      <c r="B14" s="174" t="s">
        <v>582</v>
      </c>
      <c r="C14" s="175">
        <v>207</v>
      </c>
      <c r="D14" s="175">
        <v>142</v>
      </c>
      <c r="E14" s="175">
        <v>0</v>
      </c>
      <c r="F14" s="175">
        <f t="shared" si="0"/>
        <v>349</v>
      </c>
    </row>
    <row r="15" spans="1:6" ht="29.25" customHeight="1">
      <c r="A15" s="173">
        <v>9</v>
      </c>
      <c r="B15" s="174" t="s">
        <v>583</v>
      </c>
      <c r="C15" s="176">
        <v>387</v>
      </c>
      <c r="D15" s="177">
        <v>112</v>
      </c>
      <c r="E15" s="176">
        <v>2085</v>
      </c>
      <c r="F15" s="175">
        <f t="shared" si="0"/>
        <v>2584</v>
      </c>
    </row>
    <row r="16" spans="1:6" ht="40.5" customHeight="1">
      <c r="A16" s="173">
        <v>10</v>
      </c>
      <c r="B16" s="174" t="s">
        <v>584</v>
      </c>
      <c r="C16" s="175">
        <v>8</v>
      </c>
      <c r="D16" s="175">
        <v>35</v>
      </c>
      <c r="E16" s="175">
        <v>55</v>
      </c>
      <c r="F16" s="175">
        <f t="shared" si="0"/>
        <v>98</v>
      </c>
    </row>
    <row r="17" spans="1:6" ht="28.5" customHeight="1">
      <c r="A17" s="173">
        <v>11</v>
      </c>
      <c r="B17" s="174" t="s">
        <v>585</v>
      </c>
      <c r="C17" s="175">
        <v>38</v>
      </c>
      <c r="D17" s="175">
        <v>30</v>
      </c>
      <c r="E17" s="175">
        <v>36</v>
      </c>
      <c r="F17" s="175">
        <f t="shared" si="0"/>
        <v>104</v>
      </c>
    </row>
    <row r="18" spans="1:6" ht="38.25" customHeight="1">
      <c r="A18" s="173">
        <v>12</v>
      </c>
      <c r="B18" s="174" t="s">
        <v>586</v>
      </c>
      <c r="C18" s="173"/>
      <c r="D18" s="173"/>
      <c r="E18" s="176"/>
      <c r="F18" s="175">
        <f t="shared" si="0"/>
        <v>0</v>
      </c>
    </row>
    <row r="19" spans="1:6" ht="36.75" customHeight="1">
      <c r="A19" s="173">
        <v>13</v>
      </c>
      <c r="B19" s="174" t="s">
        <v>587</v>
      </c>
      <c r="C19" s="173">
        <v>496</v>
      </c>
      <c r="D19" s="173">
        <v>272</v>
      </c>
      <c r="E19" s="175">
        <v>173</v>
      </c>
      <c r="F19" s="175">
        <f t="shared" si="0"/>
        <v>941</v>
      </c>
    </row>
    <row r="20" spans="1:6" ht="22.5" customHeight="1">
      <c r="A20" s="173">
        <v>14</v>
      </c>
      <c r="B20" s="174" t="s">
        <v>588</v>
      </c>
      <c r="C20" s="173"/>
      <c r="D20" s="173"/>
      <c r="E20" s="173"/>
      <c r="F20" s="175">
        <f t="shared" si="0"/>
        <v>0</v>
      </c>
    </row>
    <row r="21" spans="1:6" ht="33.75" customHeight="1">
      <c r="A21" s="173">
        <v>15</v>
      </c>
      <c r="B21" s="174" t="s">
        <v>589</v>
      </c>
      <c r="C21" s="173"/>
      <c r="D21" s="173"/>
      <c r="E21" s="173"/>
      <c r="F21" s="175">
        <f t="shared" si="0"/>
        <v>0</v>
      </c>
    </row>
    <row r="22" spans="1:6" ht="35.25" customHeight="1">
      <c r="A22" s="173">
        <v>16</v>
      </c>
      <c r="B22" s="174" t="s">
        <v>590</v>
      </c>
      <c r="C22" s="173"/>
      <c r="D22" s="173"/>
      <c r="E22" s="173"/>
      <c r="F22" s="175">
        <f t="shared" si="0"/>
        <v>0</v>
      </c>
    </row>
    <row r="23" spans="1:6" ht="35.25" customHeight="1">
      <c r="A23" s="178">
        <v>17</v>
      </c>
      <c r="B23" s="174" t="s">
        <v>591</v>
      </c>
      <c r="C23" s="179"/>
      <c r="D23" s="180"/>
      <c r="E23" s="180"/>
      <c r="F23" s="175">
        <f t="shared" si="0"/>
        <v>0</v>
      </c>
    </row>
    <row r="24" spans="1:6" ht="36" customHeight="1">
      <c r="A24" s="178">
        <v>17</v>
      </c>
      <c r="B24" s="181" t="s">
        <v>592</v>
      </c>
      <c r="C24" s="182"/>
      <c r="D24" s="182"/>
      <c r="E24" s="182"/>
      <c r="F24" s="175">
        <f t="shared" si="0"/>
        <v>0</v>
      </c>
    </row>
    <row r="25" spans="1:6" ht="18">
      <c r="A25" s="171"/>
      <c r="B25" s="183" t="s">
        <v>593</v>
      </c>
      <c r="C25" s="184"/>
      <c r="D25" s="184"/>
      <c r="E25" s="184"/>
      <c r="F25" s="175">
        <f>SUM(F7:F24)</f>
        <v>18128</v>
      </c>
    </row>
    <row r="26" spans="1:6">
      <c r="B26" s="168"/>
    </row>
    <row r="27" spans="1:6" ht="6" customHeight="1">
      <c r="B27" s="193" t="s">
        <v>594</v>
      </c>
      <c r="C27" s="193"/>
      <c r="D27" s="193"/>
      <c r="E27" s="193"/>
      <c r="F27" s="193"/>
    </row>
    <row r="28" spans="1:6" ht="10.5" customHeight="1">
      <c r="B28" s="193"/>
      <c r="C28" s="193"/>
      <c r="D28" s="193"/>
      <c r="E28" s="193"/>
      <c r="F28" s="193"/>
    </row>
    <row r="29" spans="1:6">
      <c r="B29" s="193"/>
      <c r="C29" s="193"/>
      <c r="D29" s="193"/>
      <c r="E29" s="193"/>
      <c r="F29" s="193"/>
    </row>
    <row r="30" spans="1:6" ht="9" customHeight="1">
      <c r="B30" s="193"/>
      <c r="C30" s="193"/>
      <c r="D30" s="193"/>
      <c r="E30" s="193"/>
      <c r="F30" s="193"/>
    </row>
    <row r="31" spans="1:6" ht="11.25" customHeight="1">
      <c r="B31" s="193"/>
      <c r="C31" s="193"/>
      <c r="D31" s="193"/>
      <c r="E31" s="193"/>
      <c r="F31" s="193"/>
    </row>
    <row r="32" spans="1:6" ht="3" customHeight="1">
      <c r="B32" s="193"/>
      <c r="C32" s="193"/>
      <c r="D32" s="193"/>
      <c r="E32" s="193"/>
      <c r="F32" s="193"/>
    </row>
    <row r="33" spans="2:6">
      <c r="B33" s="193"/>
      <c r="C33" s="193"/>
      <c r="D33" s="193"/>
      <c r="E33" s="193"/>
      <c r="F33" s="193"/>
    </row>
  </sheetData>
  <mergeCells count="4">
    <mergeCell ref="B2:F2"/>
    <mergeCell ref="B3:F3"/>
    <mergeCell ref="B4:F4"/>
    <mergeCell ref="B27:F33"/>
  </mergeCells>
  <pageMargins left="0.7" right="0.7" top="0.75" bottom="0.75" header="0.3" footer="0.3"/>
  <pageSetup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595F4-2AC8-4136-AAF6-6114CE7E751F}">
  <sheetPr>
    <pageSetUpPr fitToPage="1"/>
  </sheetPr>
  <dimension ref="A1:Q117"/>
  <sheetViews>
    <sheetView topLeftCell="A18" workbookViewId="0">
      <selection activeCell="Q28" sqref="Q28"/>
    </sheetView>
  </sheetViews>
  <sheetFormatPr baseColWidth="10" defaultRowHeight="15"/>
  <cols>
    <col min="1" max="2" width="9.140625" customWidth="1"/>
    <col min="3" max="3" width="28.42578125" customWidth="1"/>
    <col min="4" max="4" width="34.28515625" customWidth="1"/>
    <col min="13" max="13" width="7.285156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22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1:12">
      <c r="A3" s="222" t="s">
        <v>1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2">
      <c r="A4" s="222" t="s">
        <v>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12" ht="16.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224" t="s">
        <v>3</v>
      </c>
      <c r="B6" s="224"/>
      <c r="C6" s="4"/>
      <c r="D6" s="4"/>
      <c r="E6" s="4"/>
      <c r="F6" s="5"/>
      <c r="G6" s="5"/>
      <c r="H6" s="5"/>
      <c r="I6" s="5"/>
      <c r="J6" s="5"/>
      <c r="K6" s="5"/>
      <c r="L6" s="5"/>
    </row>
    <row r="7" spans="1:12">
      <c r="A7" s="225" t="s">
        <v>205</v>
      </c>
      <c r="B7" s="226"/>
      <c r="C7" s="226"/>
      <c r="D7" s="226"/>
      <c r="E7" s="6"/>
      <c r="F7" s="7"/>
      <c r="G7" s="7"/>
      <c r="H7" s="7"/>
      <c r="I7" s="7"/>
      <c r="J7" s="7"/>
      <c r="K7" s="7"/>
      <c r="L7" s="8"/>
    </row>
    <row r="8" spans="1:12">
      <c r="A8" s="242" t="s">
        <v>206</v>
      </c>
      <c r="B8" s="243"/>
      <c r="C8" s="243"/>
      <c r="D8" s="243"/>
      <c r="E8" s="10"/>
      <c r="F8" s="11"/>
      <c r="G8" s="11"/>
      <c r="H8" s="11"/>
      <c r="I8" s="11"/>
      <c r="J8" s="11"/>
      <c r="K8" s="11"/>
      <c r="L8" s="12"/>
    </row>
    <row r="9" spans="1:12" ht="23.25" customHeight="1">
      <c r="A9" s="242" t="s">
        <v>207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78"/>
    </row>
    <row r="10" spans="1:12">
      <c r="A10" s="231" t="s">
        <v>208</v>
      </c>
      <c r="B10" s="224"/>
      <c r="C10" s="224"/>
      <c r="D10" s="224"/>
      <c r="E10" s="10"/>
      <c r="F10" s="11"/>
      <c r="G10" s="11"/>
      <c r="H10" s="11"/>
      <c r="I10" s="11"/>
      <c r="J10" s="11"/>
      <c r="K10" s="11"/>
      <c r="L10" s="12"/>
    </row>
    <row r="11" spans="1:12">
      <c r="A11" s="231" t="s">
        <v>209</v>
      </c>
      <c r="B11" s="224"/>
      <c r="C11" s="224"/>
      <c r="D11" s="224"/>
      <c r="E11" s="10"/>
      <c r="F11" s="11"/>
      <c r="G11" s="11"/>
      <c r="H11" s="11"/>
      <c r="I11" s="11"/>
      <c r="J11" s="11"/>
      <c r="K11" s="11"/>
      <c r="L11" s="12"/>
    </row>
    <row r="12" spans="1:12">
      <c r="A12" s="231" t="s">
        <v>210</v>
      </c>
      <c r="B12" s="224"/>
      <c r="C12" s="224"/>
      <c r="D12" s="224"/>
      <c r="E12" s="13"/>
      <c r="F12" s="14"/>
      <c r="G12" s="14"/>
      <c r="H12" s="14"/>
      <c r="I12" s="11"/>
      <c r="J12" s="11"/>
      <c r="K12" s="11"/>
      <c r="L12" s="12"/>
    </row>
    <row r="13" spans="1:12">
      <c r="A13" s="232" t="s">
        <v>211</v>
      </c>
      <c r="B13" s="233"/>
      <c r="C13" s="233"/>
      <c r="D13" s="233"/>
      <c r="E13" s="234"/>
      <c r="F13" s="234"/>
      <c r="G13" s="234"/>
      <c r="H13" s="234"/>
      <c r="I13" s="234"/>
      <c r="J13" s="234"/>
      <c r="K13" s="234"/>
      <c r="L13" s="235"/>
    </row>
    <row r="14" spans="1:12">
      <c r="A14" s="212" t="s">
        <v>11</v>
      </c>
      <c r="B14" s="212"/>
      <c r="C14" s="15"/>
      <c r="D14" s="16"/>
      <c r="E14" s="16"/>
      <c r="F14" s="16"/>
      <c r="G14" s="16"/>
      <c r="H14" s="16"/>
      <c r="I14" s="16"/>
      <c r="J14" s="16"/>
      <c r="K14" s="16"/>
      <c r="L14" s="16"/>
    </row>
    <row r="15" spans="1:12">
      <c r="A15" s="207" t="s">
        <v>12</v>
      </c>
      <c r="B15" s="208"/>
      <c r="C15" s="208"/>
      <c r="D15" s="208"/>
      <c r="E15" s="17"/>
      <c r="F15" s="17"/>
      <c r="G15" s="17"/>
      <c r="H15" s="17"/>
      <c r="I15" s="17"/>
      <c r="J15" s="17"/>
      <c r="K15" s="17"/>
      <c r="L15" s="18"/>
    </row>
    <row r="16" spans="1:12">
      <c r="A16" s="19" t="s">
        <v>13</v>
      </c>
      <c r="B16" s="209" t="s">
        <v>45</v>
      </c>
      <c r="C16" s="209"/>
      <c r="D16" s="209"/>
      <c r="E16" s="20"/>
      <c r="F16" s="20"/>
      <c r="G16" s="20"/>
      <c r="H16" s="20"/>
      <c r="I16" s="20"/>
      <c r="J16" s="20"/>
      <c r="K16" s="20"/>
      <c r="L16" s="21"/>
    </row>
    <row r="17" spans="1:17">
      <c r="A17" s="210" t="s">
        <v>212</v>
      </c>
      <c r="B17" s="211"/>
      <c r="C17" s="211"/>
      <c r="D17" s="211"/>
      <c r="E17" s="22"/>
      <c r="F17" s="22"/>
      <c r="G17" s="22"/>
      <c r="H17" s="22"/>
      <c r="I17" s="22"/>
      <c r="J17" s="22"/>
      <c r="K17" s="22"/>
      <c r="L17" s="23"/>
    </row>
    <row r="18" spans="1:17">
      <c r="A18" s="238" t="s">
        <v>16</v>
      </c>
      <c r="B18" s="239"/>
      <c r="C18" s="36"/>
      <c r="D18" s="37"/>
      <c r="E18" s="37"/>
      <c r="F18" s="37"/>
      <c r="G18" s="37"/>
      <c r="H18" s="37"/>
      <c r="I18" s="37"/>
      <c r="J18" s="37"/>
      <c r="K18" s="37"/>
      <c r="L18" s="38"/>
    </row>
    <row r="19" spans="1:17">
      <c r="A19" s="213" t="s">
        <v>47</v>
      </c>
      <c r="B19" s="214"/>
      <c r="C19" s="219" t="s">
        <v>18</v>
      </c>
      <c r="D19" s="198" t="s">
        <v>19</v>
      </c>
      <c r="E19" s="237" t="s">
        <v>20</v>
      </c>
      <c r="F19" s="237"/>
      <c r="G19" s="237"/>
      <c r="H19" s="237"/>
      <c r="I19" s="237"/>
      <c r="J19" s="237"/>
      <c r="K19" s="237"/>
      <c r="L19" s="237"/>
    </row>
    <row r="20" spans="1:17">
      <c r="A20" s="240"/>
      <c r="B20" s="216"/>
      <c r="C20" s="220"/>
      <c r="D20" s="198"/>
      <c r="E20" s="199" t="s">
        <v>21</v>
      </c>
      <c r="F20" s="200"/>
      <c r="G20" s="199" t="s">
        <v>22</v>
      </c>
      <c r="H20" s="200"/>
      <c r="I20" s="199" t="s">
        <v>23</v>
      </c>
      <c r="J20" s="203"/>
      <c r="K20" s="199" t="s">
        <v>24</v>
      </c>
      <c r="L20" s="200"/>
    </row>
    <row r="21" spans="1:17">
      <c r="A21" s="240"/>
      <c r="B21" s="216"/>
      <c r="C21" s="220"/>
      <c r="D21" s="198"/>
      <c r="E21" s="201"/>
      <c r="F21" s="202"/>
      <c r="G21" s="201"/>
      <c r="H21" s="202"/>
      <c r="I21" s="201"/>
      <c r="J21" s="204"/>
      <c r="K21" s="201"/>
      <c r="L21" s="202"/>
    </row>
    <row r="22" spans="1:17" ht="33.75">
      <c r="A22" s="241"/>
      <c r="B22" s="218"/>
      <c r="C22" s="221"/>
      <c r="D22" s="198"/>
      <c r="E22" s="24" t="s">
        <v>25</v>
      </c>
      <c r="F22" s="24" t="s">
        <v>26</v>
      </c>
      <c r="G22" s="24" t="s">
        <v>25</v>
      </c>
      <c r="H22" s="24" t="s">
        <v>26</v>
      </c>
      <c r="I22" s="24" t="s">
        <v>25</v>
      </c>
      <c r="J22" s="25" t="s">
        <v>26</v>
      </c>
      <c r="K22" s="24" t="s">
        <v>25</v>
      </c>
      <c r="L22" s="24" t="s">
        <v>26</v>
      </c>
    </row>
    <row r="23" spans="1:17" ht="45">
      <c r="A23" s="268" t="s">
        <v>213</v>
      </c>
      <c r="B23" s="269"/>
      <c r="C23" s="60" t="s">
        <v>214</v>
      </c>
      <c r="D23" s="61" t="s">
        <v>215</v>
      </c>
      <c r="E23" s="40" t="s">
        <v>31</v>
      </c>
      <c r="F23" s="40">
        <v>309</v>
      </c>
      <c r="G23" s="40" t="s">
        <v>216</v>
      </c>
      <c r="H23" s="40">
        <v>73</v>
      </c>
      <c r="I23" s="26" t="s">
        <v>217</v>
      </c>
      <c r="J23" s="65">
        <v>1601</v>
      </c>
      <c r="K23" s="40" t="s">
        <v>32</v>
      </c>
      <c r="L23" s="40">
        <v>0</v>
      </c>
    </row>
    <row r="24" spans="1:17" ht="56.25">
      <c r="A24" s="268" t="s">
        <v>218</v>
      </c>
      <c r="B24" s="269"/>
      <c r="C24" s="60" t="s">
        <v>219</v>
      </c>
      <c r="D24" s="61" t="s">
        <v>220</v>
      </c>
      <c r="E24" s="40" t="s">
        <v>52</v>
      </c>
      <c r="F24" s="40">
        <v>69</v>
      </c>
      <c r="G24" s="40">
        <v>2019</v>
      </c>
      <c r="H24" s="40">
        <v>39</v>
      </c>
      <c r="I24" s="26" t="s">
        <v>221</v>
      </c>
      <c r="J24" s="66">
        <v>476</v>
      </c>
      <c r="K24" s="40" t="s">
        <v>32</v>
      </c>
      <c r="L24" s="40">
        <v>0</v>
      </c>
    </row>
    <row r="25" spans="1:17">
      <c r="A25" s="5"/>
      <c r="B25" s="5"/>
      <c r="C25" s="32"/>
      <c r="D25" s="33" t="s">
        <v>33</v>
      </c>
      <c r="E25" s="16"/>
      <c r="F25" s="42">
        <f>SUM(F23+F24)</f>
        <v>378</v>
      </c>
      <c r="G25" s="16"/>
      <c r="H25" s="42">
        <f>SUM(H23+H24)</f>
        <v>112</v>
      </c>
      <c r="I25" s="16"/>
      <c r="J25" s="67">
        <f>SUM(J23+J24)</f>
        <v>2077</v>
      </c>
      <c r="K25" s="16"/>
      <c r="L25" s="42">
        <f>SUM(L23+L24)</f>
        <v>0</v>
      </c>
      <c r="P25" t="s">
        <v>596</v>
      </c>
      <c r="Q25">
        <f>SUM(F25+F43)</f>
        <v>387</v>
      </c>
    </row>
    <row r="26" spans="1:17">
      <c r="A26" s="5"/>
      <c r="B26" s="5"/>
      <c r="C26" s="32"/>
      <c r="D26" s="33"/>
      <c r="E26" s="16"/>
      <c r="F26" s="16"/>
      <c r="G26" s="16"/>
      <c r="H26" s="16"/>
      <c r="I26" s="16"/>
      <c r="J26" s="16"/>
      <c r="K26" s="16"/>
      <c r="L26" s="16"/>
      <c r="P26" t="s">
        <v>595</v>
      </c>
      <c r="Q26">
        <f>SUM(H25+H43)</f>
        <v>112</v>
      </c>
    </row>
    <row r="27" spans="1:17">
      <c r="A27" s="5"/>
      <c r="B27" s="5"/>
      <c r="C27" s="32"/>
      <c r="D27" s="33" t="s">
        <v>34</v>
      </c>
      <c r="E27" s="16"/>
      <c r="F27" s="194">
        <f>SUM(F25+H25+J25+L25)</f>
        <v>2567</v>
      </c>
      <c r="G27" s="195"/>
      <c r="H27" s="16"/>
      <c r="I27" s="16"/>
      <c r="J27" s="16"/>
      <c r="K27" s="16"/>
      <c r="L27" s="16"/>
      <c r="P27" t="s">
        <v>597</v>
      </c>
      <c r="Q27" s="188">
        <f>SUM(J25+J43)</f>
        <v>2085</v>
      </c>
    </row>
    <row r="28" spans="1:17">
      <c r="A28" s="5"/>
      <c r="B28" s="5"/>
      <c r="C28" s="32"/>
      <c r="D28" s="33"/>
      <c r="E28" s="16"/>
      <c r="F28" s="16"/>
      <c r="G28" s="16"/>
      <c r="H28" s="16"/>
      <c r="I28" s="16" t="s">
        <v>58</v>
      </c>
      <c r="J28" s="16"/>
      <c r="K28" s="16" t="s">
        <v>58</v>
      </c>
      <c r="L28" s="16"/>
    </row>
    <row r="29" spans="1:17">
      <c r="A29" s="5"/>
      <c r="B29" s="5"/>
      <c r="C29" s="32"/>
      <c r="D29" s="33" t="s">
        <v>35</v>
      </c>
      <c r="E29" s="16"/>
      <c r="F29" s="194">
        <f>SUM(F25)+H25</f>
        <v>490</v>
      </c>
      <c r="G29" s="195"/>
      <c r="H29" s="16"/>
      <c r="I29" s="16"/>
      <c r="J29" s="16"/>
      <c r="K29" s="16"/>
      <c r="L29" s="16"/>
    </row>
    <row r="30" spans="1:17">
      <c r="A30" s="5"/>
      <c r="B30" s="5"/>
      <c r="C30" s="32"/>
      <c r="D30" s="33"/>
      <c r="E30" s="16"/>
      <c r="F30" s="16"/>
      <c r="G30" s="16"/>
      <c r="H30" s="16"/>
      <c r="I30" s="16"/>
      <c r="J30" s="16"/>
      <c r="K30" s="16"/>
      <c r="L30" s="16"/>
    </row>
    <row r="32" spans="1:17">
      <c r="A32" s="212" t="s">
        <v>11</v>
      </c>
      <c r="B32" s="212"/>
      <c r="C32" s="15"/>
      <c r="D32" s="16"/>
      <c r="E32" s="16"/>
      <c r="F32" s="16"/>
      <c r="G32" s="16"/>
      <c r="H32" s="16"/>
      <c r="I32" s="16"/>
      <c r="J32" s="16"/>
      <c r="K32" s="16"/>
      <c r="L32" s="16"/>
    </row>
    <row r="33" spans="1:12">
      <c r="A33" s="207" t="s">
        <v>12</v>
      </c>
      <c r="B33" s="208"/>
      <c r="C33" s="208"/>
      <c r="D33" s="208"/>
      <c r="E33" s="17"/>
      <c r="F33" s="17"/>
      <c r="G33" s="17"/>
      <c r="H33" s="17"/>
      <c r="I33" s="17"/>
      <c r="J33" s="17"/>
      <c r="K33" s="17"/>
      <c r="L33" s="18"/>
    </row>
    <row r="34" spans="1:12">
      <c r="A34" s="19" t="s">
        <v>13</v>
      </c>
      <c r="B34" s="209" t="s">
        <v>134</v>
      </c>
      <c r="C34" s="209"/>
      <c r="D34" s="209"/>
      <c r="E34" s="20"/>
      <c r="F34" s="20"/>
      <c r="G34" s="20"/>
      <c r="H34" s="20"/>
      <c r="I34" s="20"/>
      <c r="J34" s="20"/>
      <c r="K34" s="20"/>
      <c r="L34" s="21"/>
    </row>
    <row r="35" spans="1:12">
      <c r="A35" s="210" t="s">
        <v>222</v>
      </c>
      <c r="B35" s="211"/>
      <c r="C35" s="211"/>
      <c r="D35" s="211"/>
      <c r="E35" s="22"/>
      <c r="F35" s="22"/>
      <c r="G35" s="22"/>
      <c r="H35" s="22"/>
      <c r="I35" s="22"/>
      <c r="J35" s="22"/>
      <c r="K35" s="22"/>
      <c r="L35" s="23"/>
    </row>
    <row r="36" spans="1:12">
      <c r="A36" s="238" t="s">
        <v>16</v>
      </c>
      <c r="B36" s="239"/>
      <c r="C36" s="36"/>
      <c r="D36" s="37"/>
      <c r="E36" s="37"/>
      <c r="F36" s="37"/>
      <c r="G36" s="37"/>
      <c r="H36" s="37"/>
      <c r="I36" s="37"/>
      <c r="J36" s="37"/>
      <c r="K36" s="37"/>
      <c r="L36" s="38"/>
    </row>
    <row r="37" spans="1:12">
      <c r="A37" s="213" t="s">
        <v>47</v>
      </c>
      <c r="B37" s="214"/>
      <c r="C37" s="219" t="s">
        <v>18</v>
      </c>
      <c r="D37" s="198" t="s">
        <v>19</v>
      </c>
      <c r="E37" s="237" t="s">
        <v>20</v>
      </c>
      <c r="F37" s="237"/>
      <c r="G37" s="237"/>
      <c r="H37" s="237"/>
      <c r="I37" s="237"/>
      <c r="J37" s="237"/>
      <c r="K37" s="237"/>
      <c r="L37" s="237"/>
    </row>
    <row r="38" spans="1:12">
      <c r="A38" s="240"/>
      <c r="B38" s="216"/>
      <c r="C38" s="220"/>
      <c r="D38" s="198"/>
      <c r="E38" s="199" t="s">
        <v>21</v>
      </c>
      <c r="F38" s="200"/>
      <c r="G38" s="199" t="s">
        <v>22</v>
      </c>
      <c r="H38" s="200"/>
      <c r="I38" s="199" t="s">
        <v>23</v>
      </c>
      <c r="J38" s="203"/>
      <c r="K38" s="199" t="s">
        <v>24</v>
      </c>
      <c r="L38" s="200"/>
    </row>
    <row r="39" spans="1:12">
      <c r="A39" s="240"/>
      <c r="B39" s="216"/>
      <c r="C39" s="220"/>
      <c r="D39" s="198"/>
      <c r="E39" s="201"/>
      <c r="F39" s="202"/>
      <c r="G39" s="201"/>
      <c r="H39" s="202"/>
      <c r="I39" s="201"/>
      <c r="J39" s="204"/>
      <c r="K39" s="201"/>
      <c r="L39" s="202"/>
    </row>
    <row r="40" spans="1:12" ht="33.75">
      <c r="A40" s="241"/>
      <c r="B40" s="218"/>
      <c r="C40" s="221"/>
      <c r="D40" s="198"/>
      <c r="E40" s="24" t="s">
        <v>25</v>
      </c>
      <c r="F40" s="24" t="s">
        <v>26</v>
      </c>
      <c r="G40" s="24" t="s">
        <v>25</v>
      </c>
      <c r="H40" s="24" t="s">
        <v>26</v>
      </c>
      <c r="I40" s="24" t="s">
        <v>25</v>
      </c>
      <c r="J40" s="25" t="s">
        <v>26</v>
      </c>
      <c r="K40" s="24" t="s">
        <v>25</v>
      </c>
      <c r="L40" s="24" t="s">
        <v>26</v>
      </c>
    </row>
    <row r="41" spans="1:12" ht="33.75">
      <c r="A41" s="268" t="s">
        <v>28</v>
      </c>
      <c r="B41" s="269"/>
      <c r="C41" s="60" t="s">
        <v>223</v>
      </c>
      <c r="D41" s="61" t="s">
        <v>62</v>
      </c>
      <c r="E41" s="40" t="s">
        <v>224</v>
      </c>
      <c r="F41" s="40">
        <v>2</v>
      </c>
      <c r="G41" s="40" t="s">
        <v>32</v>
      </c>
      <c r="H41" s="40">
        <v>0</v>
      </c>
      <c r="I41" s="40" t="s">
        <v>225</v>
      </c>
      <c r="J41" s="26">
        <v>8</v>
      </c>
      <c r="K41" s="40" t="s">
        <v>32</v>
      </c>
      <c r="L41" s="40">
        <v>0</v>
      </c>
    </row>
    <row r="42" spans="1:12" ht="22.5">
      <c r="A42" s="268" t="s">
        <v>27</v>
      </c>
      <c r="B42" s="269"/>
      <c r="C42" s="60" t="s">
        <v>29</v>
      </c>
      <c r="D42" s="61" t="s">
        <v>64</v>
      </c>
      <c r="E42" s="40" t="s">
        <v>224</v>
      </c>
      <c r="F42" s="40">
        <v>7</v>
      </c>
      <c r="G42" s="40" t="s">
        <v>32</v>
      </c>
      <c r="H42" s="40">
        <v>0</v>
      </c>
      <c r="I42" s="40" t="s">
        <v>32</v>
      </c>
      <c r="J42" s="26">
        <v>0</v>
      </c>
      <c r="K42" s="40" t="s">
        <v>32</v>
      </c>
      <c r="L42" s="40">
        <v>0</v>
      </c>
    </row>
    <row r="43" spans="1:12">
      <c r="A43" s="5"/>
      <c r="B43" s="5"/>
      <c r="C43" s="32"/>
      <c r="D43" s="33" t="s">
        <v>33</v>
      </c>
      <c r="E43" s="16"/>
      <c r="F43" s="42">
        <f>SUM(F41+F42)</f>
        <v>9</v>
      </c>
      <c r="G43" s="16"/>
      <c r="H43" s="42">
        <f>SUM(H41+H42)</f>
        <v>0</v>
      </c>
      <c r="I43" s="16"/>
      <c r="J43" s="42">
        <f>SUM(J41+J42)</f>
        <v>8</v>
      </c>
      <c r="K43" s="16"/>
      <c r="L43" s="42">
        <f>SUM(L41+L42)</f>
        <v>0</v>
      </c>
    </row>
    <row r="44" spans="1:12">
      <c r="A44" s="5"/>
      <c r="B44" s="5"/>
      <c r="C44" s="32"/>
      <c r="D44" s="33"/>
      <c r="E44" s="16"/>
      <c r="F44" s="16"/>
      <c r="G44" s="16"/>
      <c r="H44" s="16"/>
      <c r="I44" s="16"/>
      <c r="J44" s="16"/>
      <c r="K44" s="16"/>
      <c r="L44" s="16"/>
    </row>
    <row r="45" spans="1:12">
      <c r="A45" s="5"/>
      <c r="B45" s="5"/>
      <c r="C45" s="32"/>
      <c r="D45" s="33" t="s">
        <v>34</v>
      </c>
      <c r="E45" s="16"/>
      <c r="F45" s="194">
        <f>SUM(F43+H43+J43+L43)</f>
        <v>17</v>
      </c>
      <c r="G45" s="195"/>
      <c r="H45" s="16"/>
      <c r="I45" s="16"/>
      <c r="J45" s="16"/>
      <c r="K45" s="16"/>
      <c r="L45" s="16"/>
    </row>
    <row r="46" spans="1:12">
      <c r="A46" s="5"/>
      <c r="B46" s="5"/>
      <c r="C46" s="32"/>
      <c r="D46" s="33"/>
      <c r="E46" s="16"/>
      <c r="F46" s="16"/>
      <c r="G46" s="16"/>
      <c r="H46" s="16"/>
      <c r="I46" s="16" t="s">
        <v>58</v>
      </c>
      <c r="J46" s="16"/>
      <c r="K46" s="16" t="s">
        <v>58</v>
      </c>
      <c r="L46" s="16"/>
    </row>
    <row r="47" spans="1:12">
      <c r="A47" s="5"/>
      <c r="B47" s="5"/>
      <c r="C47" s="32"/>
      <c r="D47" s="33" t="s">
        <v>35</v>
      </c>
      <c r="E47" s="16"/>
      <c r="F47" s="194">
        <f>SUM(F43)+H43</f>
        <v>9</v>
      </c>
      <c r="G47" s="195"/>
      <c r="H47" s="16"/>
      <c r="I47" s="16"/>
      <c r="J47" s="16"/>
      <c r="K47" s="16"/>
      <c r="L47" s="16"/>
    </row>
    <row r="48" spans="1:12">
      <c r="A48" s="5"/>
      <c r="B48" s="5"/>
      <c r="C48" s="32"/>
      <c r="D48" s="33"/>
      <c r="E48" s="16"/>
      <c r="F48" s="16"/>
      <c r="G48" s="16"/>
      <c r="H48" s="16"/>
      <c r="I48" s="16"/>
      <c r="J48" s="16"/>
      <c r="K48" s="16"/>
      <c r="L48" s="16"/>
    </row>
    <row r="49" spans="1:15">
      <c r="A49" s="264"/>
      <c r="B49" s="264"/>
      <c r="C49" s="264"/>
      <c r="D49" s="264"/>
      <c r="E49" s="20"/>
      <c r="F49" s="20"/>
      <c r="G49" s="20"/>
      <c r="H49" s="20"/>
      <c r="I49" s="20"/>
      <c r="J49" s="20"/>
      <c r="K49" s="20"/>
      <c r="L49" s="20"/>
    </row>
    <row r="50" spans="1:15">
      <c r="A50" s="44"/>
      <c r="B50" s="209"/>
      <c r="C50" s="209"/>
      <c r="D50" s="209"/>
      <c r="E50" s="20"/>
      <c r="F50" s="20"/>
      <c r="G50" s="20"/>
      <c r="H50" s="20"/>
      <c r="I50" s="20"/>
      <c r="J50" s="20"/>
      <c r="K50" s="20"/>
      <c r="L50" s="20"/>
    </row>
    <row r="51" spans="1:15">
      <c r="A51" s="264"/>
      <c r="B51" s="264"/>
      <c r="C51" s="264"/>
      <c r="D51" s="264"/>
      <c r="E51" s="20"/>
      <c r="F51" s="20"/>
      <c r="G51" s="20"/>
      <c r="H51" s="20"/>
      <c r="I51" s="20"/>
      <c r="J51" s="20"/>
      <c r="K51" s="20"/>
      <c r="L51" s="20"/>
    </row>
    <row r="52" spans="1:15">
      <c r="A52" s="212"/>
      <c r="B52" s="212"/>
      <c r="C52" s="15"/>
      <c r="D52" s="16"/>
      <c r="E52" s="16"/>
      <c r="F52" s="16"/>
      <c r="G52" s="16"/>
      <c r="H52" s="16"/>
      <c r="I52" s="16"/>
      <c r="J52" s="16"/>
      <c r="K52" s="16"/>
      <c r="L52" s="16"/>
    </row>
    <row r="53" spans="1:15">
      <c r="A53" s="262"/>
      <c r="B53" s="260"/>
      <c r="C53" s="262"/>
      <c r="D53" s="263"/>
      <c r="E53" s="263"/>
      <c r="F53" s="263"/>
      <c r="G53" s="263"/>
      <c r="H53" s="263"/>
      <c r="I53" s="263"/>
      <c r="J53" s="263"/>
      <c r="K53" s="263"/>
      <c r="L53" s="263"/>
    </row>
    <row r="54" spans="1:15">
      <c r="A54" s="262"/>
      <c r="B54" s="260"/>
      <c r="C54" s="262"/>
      <c r="D54" s="263"/>
      <c r="E54" s="263"/>
      <c r="F54" s="263"/>
      <c r="G54" s="263"/>
      <c r="H54" s="263"/>
      <c r="I54" s="263"/>
      <c r="J54" s="263"/>
      <c r="K54" s="263"/>
      <c r="L54" s="263"/>
      <c r="O54" t="s">
        <v>58</v>
      </c>
    </row>
    <row r="55" spans="1:15">
      <c r="A55" s="262"/>
      <c r="B55" s="260"/>
      <c r="C55" s="262"/>
      <c r="D55" s="263"/>
      <c r="E55" s="263"/>
      <c r="F55" s="263"/>
      <c r="G55" s="263"/>
      <c r="H55" s="263"/>
      <c r="I55" s="263"/>
      <c r="J55" s="263"/>
      <c r="K55" s="263"/>
      <c r="L55" s="263"/>
    </row>
    <row r="56" spans="1:15">
      <c r="A56" s="262"/>
      <c r="B56" s="260"/>
      <c r="C56" s="262"/>
      <c r="D56" s="263"/>
      <c r="E56" s="5"/>
      <c r="F56" s="5"/>
      <c r="G56" s="5"/>
      <c r="H56" s="5"/>
      <c r="I56" s="5"/>
      <c r="J56" s="5"/>
      <c r="K56" s="5"/>
      <c r="L56" s="5"/>
    </row>
    <row r="57" spans="1:15">
      <c r="A57" s="259"/>
      <c r="B57" s="260"/>
      <c r="C57" s="35"/>
      <c r="D57" s="45"/>
      <c r="E57" s="16"/>
      <c r="F57" s="11"/>
      <c r="G57" s="16"/>
      <c r="H57" s="11"/>
      <c r="I57" s="16"/>
      <c r="J57" s="16"/>
      <c r="K57" s="16"/>
      <c r="L57" s="16"/>
    </row>
    <row r="58" spans="1:15">
      <c r="A58" s="5"/>
      <c r="B58" s="5"/>
      <c r="C58" s="32"/>
      <c r="D58" s="33"/>
      <c r="E58" s="16"/>
      <c r="F58" s="16"/>
      <c r="G58" s="16"/>
      <c r="H58" s="16"/>
      <c r="I58" s="16"/>
      <c r="J58" s="16"/>
      <c r="K58" s="16"/>
      <c r="L58" s="16"/>
    </row>
    <row r="59" spans="1:15">
      <c r="A59" s="5"/>
      <c r="B59" s="5"/>
      <c r="C59" s="32"/>
      <c r="D59" s="33"/>
      <c r="E59" s="16"/>
      <c r="F59" s="16"/>
      <c r="G59" s="16"/>
      <c r="H59" s="16"/>
      <c r="I59" s="16"/>
      <c r="J59" s="16"/>
      <c r="K59" s="16"/>
      <c r="L59" s="16"/>
    </row>
    <row r="60" spans="1:15">
      <c r="A60" s="5"/>
      <c r="B60" s="5"/>
      <c r="C60" s="32"/>
      <c r="D60" s="33"/>
      <c r="E60" s="16"/>
      <c r="F60" s="261"/>
      <c r="G60" s="261"/>
      <c r="H60" s="16"/>
      <c r="I60" s="16"/>
      <c r="J60" s="16"/>
      <c r="K60" s="16"/>
      <c r="L60" s="16"/>
    </row>
    <row r="61" spans="1:15">
      <c r="A61" s="5"/>
      <c r="B61" s="5"/>
      <c r="C61" s="32"/>
      <c r="D61" s="33"/>
      <c r="E61" s="16"/>
      <c r="F61" s="16"/>
      <c r="G61" s="16"/>
      <c r="H61" s="16"/>
      <c r="I61" s="16"/>
      <c r="J61" s="16"/>
      <c r="K61" s="16"/>
      <c r="L61" s="16"/>
    </row>
    <row r="62" spans="1:15">
      <c r="A62" s="5"/>
      <c r="B62" s="5"/>
      <c r="C62" s="32"/>
      <c r="D62" s="33"/>
      <c r="E62" s="16"/>
      <c r="F62" s="261"/>
      <c r="G62" s="261"/>
      <c r="H62" s="16"/>
      <c r="I62" s="16"/>
      <c r="J62" s="16"/>
      <c r="K62" s="16"/>
      <c r="L62" s="16"/>
    </row>
    <row r="63" spans="1:15">
      <c r="A63" s="5"/>
      <c r="B63" s="5"/>
      <c r="C63" s="32"/>
      <c r="D63" s="33"/>
      <c r="E63" s="16"/>
      <c r="F63" s="16"/>
      <c r="G63" s="16"/>
      <c r="H63" s="16"/>
      <c r="I63" s="16"/>
      <c r="J63" s="16"/>
      <c r="K63" s="16"/>
      <c r="L63" s="16"/>
    </row>
    <row r="64" spans="1:15">
      <c r="A64" s="212"/>
      <c r="B64" s="212"/>
      <c r="C64" s="15"/>
      <c r="D64" s="16"/>
      <c r="E64" s="16"/>
      <c r="F64" s="16"/>
      <c r="G64" s="16"/>
      <c r="H64" s="16"/>
      <c r="I64" s="16"/>
      <c r="J64" s="16"/>
      <c r="K64" s="16"/>
      <c r="L64" s="16"/>
    </row>
    <row r="65" spans="1:12">
      <c r="A65" s="264"/>
      <c r="B65" s="264"/>
      <c r="C65" s="264"/>
      <c r="D65" s="264"/>
      <c r="E65" s="20"/>
      <c r="F65" s="20"/>
      <c r="G65" s="20"/>
      <c r="H65" s="20"/>
      <c r="I65" s="20"/>
      <c r="J65" s="20"/>
      <c r="K65" s="20"/>
      <c r="L65" s="20"/>
    </row>
    <row r="66" spans="1:12">
      <c r="A66" s="44"/>
      <c r="B66" s="209"/>
      <c r="C66" s="209"/>
      <c r="D66" s="209"/>
      <c r="E66" s="20"/>
      <c r="F66" s="20"/>
      <c r="G66" s="20"/>
      <c r="H66" s="20"/>
      <c r="I66" s="20"/>
      <c r="J66" s="20"/>
      <c r="K66" s="20"/>
      <c r="L66" s="20"/>
    </row>
    <row r="67" spans="1:12">
      <c r="A67" s="264"/>
      <c r="B67" s="264"/>
      <c r="C67" s="264"/>
      <c r="D67" s="264"/>
      <c r="E67" s="20"/>
      <c r="F67" s="20"/>
      <c r="G67" s="20"/>
      <c r="H67" s="20"/>
      <c r="I67" s="20"/>
      <c r="J67" s="20"/>
      <c r="K67" s="20"/>
      <c r="L67" s="20"/>
    </row>
    <row r="68" spans="1:12">
      <c r="A68" s="212"/>
      <c r="B68" s="212"/>
      <c r="C68" s="15"/>
      <c r="D68" s="16"/>
      <c r="E68" s="16"/>
      <c r="F68" s="16"/>
      <c r="G68" s="16"/>
      <c r="H68" s="16"/>
      <c r="I68" s="16"/>
      <c r="J68" s="16"/>
      <c r="K68" s="16"/>
      <c r="L68" s="16"/>
    </row>
    <row r="69" spans="1:12">
      <c r="A69" s="262"/>
      <c r="B69" s="260"/>
      <c r="C69" s="262"/>
      <c r="D69" s="263"/>
      <c r="E69" s="263"/>
      <c r="F69" s="263"/>
      <c r="G69" s="263"/>
      <c r="H69" s="263"/>
      <c r="I69" s="263"/>
      <c r="J69" s="263"/>
      <c r="K69" s="263"/>
      <c r="L69" s="263"/>
    </row>
    <row r="70" spans="1:12">
      <c r="A70" s="262"/>
      <c r="B70" s="260"/>
      <c r="C70" s="262"/>
      <c r="D70" s="263"/>
      <c r="E70" s="263"/>
      <c r="F70" s="263"/>
      <c r="G70" s="263"/>
      <c r="H70" s="263"/>
      <c r="I70" s="263"/>
      <c r="J70" s="263"/>
      <c r="K70" s="263"/>
      <c r="L70" s="263"/>
    </row>
    <row r="71" spans="1:12">
      <c r="A71" s="262"/>
      <c r="B71" s="260"/>
      <c r="C71" s="262"/>
      <c r="D71" s="263"/>
      <c r="E71" s="263"/>
      <c r="F71" s="263"/>
      <c r="G71" s="263"/>
      <c r="H71" s="263"/>
      <c r="I71" s="263"/>
      <c r="J71" s="263"/>
      <c r="K71" s="263"/>
      <c r="L71" s="263"/>
    </row>
    <row r="72" spans="1:12">
      <c r="A72" s="262"/>
      <c r="B72" s="260"/>
      <c r="C72" s="262"/>
      <c r="D72" s="263"/>
      <c r="E72" s="5"/>
      <c r="F72" s="5"/>
      <c r="G72" s="5"/>
      <c r="H72" s="5"/>
      <c r="I72" s="5"/>
      <c r="J72" s="5"/>
      <c r="K72" s="5"/>
      <c r="L72" s="5"/>
    </row>
    <row r="73" spans="1:12">
      <c r="A73" s="259"/>
      <c r="B73" s="260"/>
      <c r="C73" s="35"/>
      <c r="D73" s="45"/>
      <c r="E73" s="16"/>
      <c r="F73" s="11"/>
      <c r="G73" s="16"/>
      <c r="H73" s="11"/>
      <c r="I73" s="16"/>
      <c r="J73" s="16"/>
      <c r="K73" s="16"/>
      <c r="L73" s="16"/>
    </row>
    <row r="74" spans="1:12">
      <c r="A74" s="5"/>
      <c r="B74" s="5"/>
      <c r="C74" s="32"/>
      <c r="D74" s="33"/>
      <c r="E74" s="16"/>
      <c r="F74" s="16"/>
      <c r="G74" s="16"/>
      <c r="H74" s="16"/>
      <c r="I74" s="16"/>
      <c r="J74" s="16"/>
      <c r="K74" s="16"/>
      <c r="L74" s="16"/>
    </row>
    <row r="75" spans="1:12">
      <c r="A75" s="5"/>
      <c r="B75" s="5"/>
      <c r="C75" s="32"/>
      <c r="D75" s="33"/>
      <c r="E75" s="16"/>
      <c r="F75" s="16"/>
      <c r="G75" s="16"/>
      <c r="H75" s="16"/>
      <c r="I75" s="16"/>
      <c r="J75" s="16"/>
      <c r="K75" s="16"/>
      <c r="L75" s="16"/>
    </row>
    <row r="76" spans="1:12">
      <c r="A76" s="5"/>
      <c r="B76" s="5"/>
      <c r="C76" s="32"/>
      <c r="D76" s="33"/>
      <c r="E76" s="16"/>
      <c r="F76" s="261"/>
      <c r="G76" s="261"/>
      <c r="H76" s="16"/>
      <c r="I76" s="16"/>
      <c r="J76" s="16"/>
      <c r="K76" s="16"/>
      <c r="L76" s="16"/>
    </row>
    <row r="77" spans="1:12">
      <c r="A77" s="5"/>
      <c r="B77" s="5"/>
      <c r="C77" s="32"/>
      <c r="D77" s="33"/>
      <c r="E77" s="16"/>
      <c r="F77" s="16"/>
      <c r="G77" s="16"/>
      <c r="H77" s="16"/>
      <c r="I77" s="16"/>
      <c r="J77" s="16"/>
      <c r="K77" s="16"/>
      <c r="L77" s="16"/>
    </row>
    <row r="78" spans="1:12">
      <c r="A78" s="5"/>
      <c r="B78" s="5"/>
      <c r="C78" s="32"/>
      <c r="D78" s="33"/>
      <c r="E78" s="16"/>
      <c r="F78" s="261"/>
      <c r="G78" s="261"/>
      <c r="H78" s="16"/>
      <c r="I78" s="16"/>
      <c r="J78" s="16"/>
      <c r="K78" s="16"/>
      <c r="L78" s="16"/>
    </row>
    <row r="79" spans="1:12">
      <c r="A79" s="5"/>
      <c r="B79" s="5"/>
      <c r="C79" s="32"/>
      <c r="D79" s="33"/>
      <c r="E79" s="16"/>
      <c r="F79" s="16"/>
      <c r="G79" s="16"/>
      <c r="H79" s="16"/>
      <c r="I79" s="16"/>
      <c r="J79" s="16"/>
      <c r="K79" s="16"/>
      <c r="L79" s="16"/>
    </row>
    <row r="81" spans="1:12">
      <c r="A81" s="212"/>
      <c r="B81" s="212"/>
      <c r="C81" s="15"/>
      <c r="D81" s="16"/>
      <c r="E81" s="16"/>
      <c r="F81" s="16"/>
      <c r="G81" s="16"/>
      <c r="H81" s="16"/>
      <c r="I81" s="16"/>
      <c r="J81" s="16"/>
      <c r="K81" s="16"/>
      <c r="L81" s="16"/>
    </row>
    <row r="82" spans="1:12">
      <c r="A82" s="264"/>
      <c r="B82" s="264"/>
      <c r="C82" s="264"/>
      <c r="D82" s="264"/>
      <c r="E82" s="20"/>
      <c r="F82" s="20"/>
      <c r="G82" s="20"/>
      <c r="H82" s="20"/>
      <c r="I82" s="20"/>
      <c r="J82" s="20"/>
      <c r="K82" s="20"/>
      <c r="L82" s="20"/>
    </row>
    <row r="83" spans="1:12">
      <c r="A83" s="44"/>
      <c r="B83" s="209"/>
      <c r="C83" s="209"/>
      <c r="D83" s="209"/>
      <c r="E83" s="20"/>
      <c r="F83" s="20"/>
      <c r="G83" s="20"/>
      <c r="H83" s="20"/>
      <c r="I83" s="20"/>
      <c r="J83" s="20"/>
      <c r="K83" s="20"/>
      <c r="L83" s="20"/>
    </row>
    <row r="84" spans="1:12">
      <c r="A84" s="264"/>
      <c r="B84" s="264"/>
      <c r="C84" s="264"/>
      <c r="D84" s="264"/>
      <c r="E84" s="20"/>
      <c r="F84" s="20"/>
      <c r="G84" s="20"/>
      <c r="H84" s="20"/>
      <c r="I84" s="20"/>
      <c r="J84" s="20"/>
      <c r="K84" s="20"/>
      <c r="L84" s="20"/>
    </row>
    <row r="85" spans="1:12">
      <c r="A85" s="212"/>
      <c r="B85" s="212"/>
      <c r="C85" s="15"/>
      <c r="D85" s="16"/>
      <c r="E85" s="16"/>
      <c r="F85" s="16"/>
      <c r="G85" s="16"/>
      <c r="H85" s="16"/>
      <c r="I85" s="16"/>
      <c r="J85" s="16"/>
      <c r="K85" s="16"/>
      <c r="L85" s="16"/>
    </row>
    <row r="86" spans="1:12">
      <c r="A86" s="262"/>
      <c r="B86" s="260"/>
      <c r="C86" s="262"/>
      <c r="D86" s="263"/>
      <c r="E86" s="263"/>
      <c r="F86" s="263"/>
      <c r="G86" s="263"/>
      <c r="H86" s="263"/>
      <c r="I86" s="263"/>
      <c r="J86" s="263"/>
      <c r="K86" s="263"/>
      <c r="L86" s="263"/>
    </row>
    <row r="87" spans="1:12">
      <c r="A87" s="262"/>
      <c r="B87" s="260"/>
      <c r="C87" s="262"/>
      <c r="D87" s="263"/>
      <c r="E87" s="263"/>
      <c r="F87" s="263"/>
      <c r="G87" s="263"/>
      <c r="H87" s="263"/>
      <c r="I87" s="263"/>
      <c r="J87" s="263"/>
      <c r="K87" s="263"/>
      <c r="L87" s="263"/>
    </row>
    <row r="88" spans="1:12">
      <c r="A88" s="262"/>
      <c r="B88" s="260"/>
      <c r="C88" s="262"/>
      <c r="D88" s="263"/>
      <c r="E88" s="263"/>
      <c r="F88" s="263"/>
      <c r="G88" s="263"/>
      <c r="H88" s="263"/>
      <c r="I88" s="263"/>
      <c r="J88" s="263"/>
      <c r="K88" s="263"/>
      <c r="L88" s="263"/>
    </row>
    <row r="89" spans="1:12">
      <c r="A89" s="262"/>
      <c r="B89" s="260"/>
      <c r="C89" s="262"/>
      <c r="D89" s="263"/>
      <c r="E89" s="5"/>
      <c r="F89" s="5"/>
      <c r="G89" s="5"/>
      <c r="H89" s="5"/>
      <c r="I89" s="5"/>
      <c r="J89" s="5"/>
      <c r="K89" s="5"/>
      <c r="L89" s="5"/>
    </row>
    <row r="90" spans="1:12">
      <c r="A90" s="255"/>
      <c r="B90" s="255"/>
      <c r="C90" s="35"/>
      <c r="D90" s="35"/>
      <c r="E90" s="11"/>
      <c r="F90" s="11"/>
      <c r="G90" s="11"/>
      <c r="H90" s="11"/>
      <c r="I90" s="11"/>
      <c r="J90" s="11"/>
      <c r="K90" s="11"/>
      <c r="L90" s="11"/>
    </row>
    <row r="91" spans="1:12">
      <c r="A91" s="255"/>
      <c r="B91" s="255"/>
      <c r="C91" s="35"/>
      <c r="D91" s="35"/>
      <c r="E91" s="11"/>
      <c r="F91" s="11"/>
      <c r="G91" s="11"/>
      <c r="H91" s="11"/>
      <c r="I91" s="11"/>
      <c r="J91" s="11"/>
      <c r="K91" s="11"/>
      <c r="L91" s="11"/>
    </row>
    <row r="92" spans="1:12">
      <c r="A92" s="255"/>
      <c r="B92" s="255"/>
      <c r="C92" s="35"/>
      <c r="D92" s="35"/>
      <c r="E92" s="11"/>
      <c r="F92" s="11"/>
      <c r="G92" s="11"/>
      <c r="H92" s="11"/>
      <c r="I92" s="11"/>
      <c r="J92" s="11"/>
      <c r="K92" s="11"/>
      <c r="L92" s="11"/>
    </row>
    <row r="93" spans="1:12">
      <c r="A93" s="255"/>
      <c r="B93" s="255"/>
      <c r="C93" s="35"/>
      <c r="D93" s="35"/>
      <c r="E93" s="11"/>
      <c r="F93" s="11"/>
      <c r="G93" s="11"/>
      <c r="H93" s="11"/>
      <c r="I93" s="11"/>
      <c r="J93" s="11"/>
      <c r="K93" s="11"/>
      <c r="L93" s="11"/>
    </row>
    <row r="94" spans="1:12">
      <c r="A94" s="255"/>
      <c r="B94" s="265"/>
      <c r="C94" s="35"/>
      <c r="D94" s="57"/>
      <c r="E94" s="16"/>
      <c r="F94" s="11"/>
      <c r="G94" s="16"/>
      <c r="H94" s="11"/>
      <c r="I94" s="16"/>
      <c r="J94" s="16"/>
      <c r="K94" s="16"/>
      <c r="L94" s="16"/>
    </row>
    <row r="95" spans="1:12">
      <c r="A95" s="5"/>
      <c r="B95" s="5"/>
      <c r="C95" s="32"/>
      <c r="D95" s="33"/>
      <c r="E95" s="16"/>
      <c r="F95" s="16"/>
      <c r="G95" s="16"/>
      <c r="H95" s="16"/>
      <c r="I95" s="16"/>
      <c r="J95" s="16"/>
      <c r="K95" s="16"/>
      <c r="L95" s="16"/>
    </row>
    <row r="96" spans="1:12">
      <c r="A96" s="5"/>
      <c r="B96" s="5"/>
      <c r="C96" s="32"/>
      <c r="D96" s="33"/>
      <c r="E96" s="16"/>
      <c r="F96" s="16"/>
      <c r="G96" s="16"/>
      <c r="H96" s="16"/>
      <c r="I96" s="16"/>
      <c r="J96" s="16"/>
      <c r="K96" s="16"/>
      <c r="L96" s="16"/>
    </row>
    <row r="97" spans="1:12">
      <c r="A97" s="5"/>
      <c r="B97" s="5"/>
      <c r="C97" s="32"/>
      <c r="D97" s="33"/>
      <c r="E97" s="16"/>
      <c r="F97" s="261"/>
      <c r="G97" s="261"/>
      <c r="H97" s="16"/>
      <c r="I97" s="16"/>
      <c r="J97" s="16"/>
      <c r="K97" s="16"/>
      <c r="L97" s="16"/>
    </row>
    <row r="98" spans="1:12">
      <c r="A98" s="5"/>
      <c r="B98" s="5"/>
      <c r="C98" s="32"/>
      <c r="D98" s="33"/>
      <c r="E98" s="16"/>
      <c r="F98" s="16"/>
      <c r="G98" s="16"/>
      <c r="H98" s="16"/>
      <c r="I98" s="16"/>
      <c r="J98" s="16"/>
      <c r="K98" s="16"/>
      <c r="L98" s="16"/>
    </row>
    <row r="99" spans="1:12">
      <c r="A99" s="5"/>
      <c r="B99" s="5"/>
      <c r="C99" s="32"/>
      <c r="D99" s="33"/>
      <c r="E99" s="16"/>
      <c r="F99" s="261"/>
      <c r="G99" s="261"/>
      <c r="H99" s="16"/>
      <c r="I99" s="16"/>
      <c r="J99" s="16"/>
      <c r="K99" s="16"/>
      <c r="L99" s="16"/>
    </row>
    <row r="100" spans="1:12">
      <c r="A100" s="5"/>
      <c r="B100" s="5"/>
      <c r="C100" s="32"/>
      <c r="D100" s="33"/>
      <c r="E100" s="16"/>
      <c r="F100" s="16"/>
      <c r="G100" s="16"/>
      <c r="H100" s="16"/>
      <c r="I100" s="16"/>
      <c r="J100" s="16"/>
      <c r="K100" s="16"/>
      <c r="L100" s="16"/>
    </row>
    <row r="102" spans="1:12">
      <c r="A102" s="212"/>
      <c r="B102" s="212"/>
      <c r="C102" s="15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1:12">
      <c r="A103" s="264"/>
      <c r="B103" s="264"/>
      <c r="C103" s="264"/>
      <c r="D103" s="264"/>
      <c r="E103" s="20"/>
      <c r="F103" s="20"/>
      <c r="G103" s="20"/>
      <c r="H103" s="20"/>
      <c r="I103" s="20"/>
      <c r="J103" s="20"/>
      <c r="K103" s="20"/>
      <c r="L103" s="20"/>
    </row>
    <row r="104" spans="1:12">
      <c r="A104" s="44"/>
      <c r="B104" s="209"/>
      <c r="C104" s="209"/>
      <c r="D104" s="209"/>
      <c r="E104" s="20"/>
      <c r="F104" s="20"/>
      <c r="G104" s="20"/>
      <c r="H104" s="20"/>
      <c r="I104" s="20"/>
      <c r="J104" s="20"/>
      <c r="K104" s="20"/>
      <c r="L104" s="20"/>
    </row>
    <row r="105" spans="1:12">
      <c r="A105" s="264"/>
      <c r="B105" s="264"/>
      <c r="C105" s="264"/>
      <c r="D105" s="264"/>
      <c r="E105" s="20"/>
      <c r="F105" s="20"/>
      <c r="G105" s="20"/>
      <c r="H105" s="20"/>
      <c r="I105" s="20"/>
      <c r="J105" s="20"/>
      <c r="K105" s="20"/>
      <c r="L105" s="20"/>
    </row>
    <row r="106" spans="1:12">
      <c r="A106" s="212"/>
      <c r="B106" s="212"/>
      <c r="C106" s="15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1:12">
      <c r="A107" s="262"/>
      <c r="B107" s="260"/>
      <c r="C107" s="262"/>
      <c r="D107" s="263"/>
      <c r="E107" s="263"/>
      <c r="F107" s="263"/>
      <c r="G107" s="263"/>
      <c r="H107" s="263"/>
      <c r="I107" s="263"/>
      <c r="J107" s="263"/>
      <c r="K107" s="263"/>
      <c r="L107" s="263"/>
    </row>
    <row r="108" spans="1:12">
      <c r="A108" s="262"/>
      <c r="B108" s="260"/>
      <c r="C108" s="262"/>
      <c r="D108" s="263"/>
      <c r="E108" s="263"/>
      <c r="F108" s="263"/>
      <c r="G108" s="263"/>
      <c r="H108" s="263"/>
      <c r="I108" s="263"/>
      <c r="J108" s="263"/>
      <c r="K108" s="263"/>
      <c r="L108" s="263"/>
    </row>
    <row r="109" spans="1:12">
      <c r="A109" s="262"/>
      <c r="B109" s="260"/>
      <c r="C109" s="262"/>
      <c r="D109" s="263"/>
      <c r="E109" s="263"/>
      <c r="F109" s="263"/>
      <c r="G109" s="263"/>
      <c r="H109" s="263"/>
      <c r="I109" s="263"/>
      <c r="J109" s="263"/>
      <c r="K109" s="263"/>
      <c r="L109" s="263"/>
    </row>
    <row r="110" spans="1:12">
      <c r="A110" s="262"/>
      <c r="B110" s="260"/>
      <c r="C110" s="262"/>
      <c r="D110" s="263"/>
      <c r="E110" s="5"/>
      <c r="F110" s="5"/>
      <c r="G110" s="5"/>
      <c r="H110" s="5"/>
      <c r="I110" s="5"/>
      <c r="J110" s="5"/>
      <c r="K110" s="5"/>
      <c r="L110" s="5"/>
    </row>
    <row r="111" spans="1:12">
      <c r="A111" s="259"/>
      <c r="B111" s="260"/>
      <c r="C111" s="35"/>
      <c r="D111" s="45"/>
      <c r="E111" s="16"/>
      <c r="F111" s="11"/>
      <c r="G111" s="16"/>
      <c r="H111" s="11"/>
      <c r="I111" s="16"/>
      <c r="J111" s="16"/>
      <c r="K111" s="16"/>
      <c r="L111" s="16"/>
    </row>
    <row r="112" spans="1:12">
      <c r="A112" s="5"/>
      <c r="B112" s="5"/>
      <c r="C112" s="32"/>
      <c r="D112" s="33"/>
      <c r="E112" s="16"/>
      <c r="F112" s="16"/>
      <c r="G112" s="16"/>
      <c r="H112" s="16"/>
      <c r="I112" s="16"/>
      <c r="J112" s="16"/>
      <c r="K112" s="16"/>
      <c r="L112" s="16"/>
    </row>
    <row r="113" spans="1:12">
      <c r="A113" s="5"/>
      <c r="B113" s="5"/>
      <c r="C113" s="32"/>
      <c r="D113" s="33"/>
      <c r="E113" s="16"/>
      <c r="F113" s="16"/>
      <c r="G113" s="16"/>
      <c r="H113" s="16"/>
      <c r="I113" s="16"/>
      <c r="J113" s="16"/>
      <c r="K113" s="16"/>
      <c r="L113" s="16"/>
    </row>
    <row r="114" spans="1:12">
      <c r="A114" s="5"/>
      <c r="B114" s="5"/>
      <c r="C114" s="32"/>
      <c r="D114" s="33"/>
      <c r="E114" s="16"/>
      <c r="F114" s="261"/>
      <c r="G114" s="261"/>
      <c r="H114" s="16"/>
      <c r="I114" s="16"/>
      <c r="J114" s="16"/>
      <c r="K114" s="16"/>
      <c r="L114" s="16"/>
    </row>
    <row r="115" spans="1:12">
      <c r="A115" s="5"/>
      <c r="B115" s="5"/>
      <c r="C115" s="32"/>
      <c r="D115" s="33"/>
      <c r="E115" s="16"/>
      <c r="F115" s="16"/>
      <c r="G115" s="16"/>
      <c r="H115" s="16"/>
      <c r="I115" s="16"/>
      <c r="J115" s="16"/>
      <c r="K115" s="16"/>
      <c r="L115" s="16"/>
    </row>
    <row r="116" spans="1:12">
      <c r="A116" s="5"/>
      <c r="B116" s="5"/>
      <c r="C116" s="32"/>
      <c r="D116" s="33"/>
      <c r="E116" s="16"/>
      <c r="F116" s="261"/>
      <c r="G116" s="261"/>
      <c r="H116" s="16"/>
      <c r="I116" s="16"/>
      <c r="J116" s="16"/>
      <c r="K116" s="16"/>
      <c r="L116" s="16"/>
    </row>
    <row r="117" spans="1:12">
      <c r="A117" s="5"/>
      <c r="B117" s="5"/>
      <c r="C117" s="32"/>
      <c r="D117" s="33"/>
      <c r="E117" s="16"/>
      <c r="F117" s="16"/>
      <c r="G117" s="16"/>
      <c r="H117" s="16"/>
      <c r="I117" s="16"/>
      <c r="J117" s="16"/>
      <c r="K117" s="16"/>
      <c r="L117" s="16"/>
    </row>
  </sheetData>
  <mergeCells count="112">
    <mergeCell ref="A2:L2"/>
    <mergeCell ref="A3:L3"/>
    <mergeCell ref="A4:L4"/>
    <mergeCell ref="A6:B6"/>
    <mergeCell ref="A7:D7"/>
    <mergeCell ref="A8:D8"/>
    <mergeCell ref="A15:D15"/>
    <mergeCell ref="B16:D16"/>
    <mergeCell ref="A17:D17"/>
    <mergeCell ref="A18:B18"/>
    <mergeCell ref="A19:B22"/>
    <mergeCell ref="C19:C22"/>
    <mergeCell ref="D19:D22"/>
    <mergeCell ref="A9:L9"/>
    <mergeCell ref="A10:D10"/>
    <mergeCell ref="A11:D11"/>
    <mergeCell ref="A12:D12"/>
    <mergeCell ref="A13:L13"/>
    <mergeCell ref="A14:B14"/>
    <mergeCell ref="A24:B24"/>
    <mergeCell ref="F27:G27"/>
    <mergeCell ref="F29:G29"/>
    <mergeCell ref="A32:B32"/>
    <mergeCell ref="A33:D33"/>
    <mergeCell ref="B34:D34"/>
    <mergeCell ref="E19:L19"/>
    <mergeCell ref="E20:F21"/>
    <mergeCell ref="G20:H21"/>
    <mergeCell ref="I20:J21"/>
    <mergeCell ref="K20:L21"/>
    <mergeCell ref="A23:B23"/>
    <mergeCell ref="A41:B41"/>
    <mergeCell ref="A42:B42"/>
    <mergeCell ref="F45:G45"/>
    <mergeCell ref="F47:G47"/>
    <mergeCell ref="A49:D49"/>
    <mergeCell ref="B50:D50"/>
    <mergeCell ref="A35:D35"/>
    <mergeCell ref="A36:B36"/>
    <mergeCell ref="A37:B40"/>
    <mergeCell ref="C37:C40"/>
    <mergeCell ref="D37:D40"/>
    <mergeCell ref="E37:L37"/>
    <mergeCell ref="E38:F39"/>
    <mergeCell ref="G38:H39"/>
    <mergeCell ref="I38:J39"/>
    <mergeCell ref="K38:L39"/>
    <mergeCell ref="A57:B57"/>
    <mergeCell ref="F60:G60"/>
    <mergeCell ref="F62:G62"/>
    <mergeCell ref="A64:B64"/>
    <mergeCell ref="A65:D65"/>
    <mergeCell ref="B66:D66"/>
    <mergeCell ref="A51:D51"/>
    <mergeCell ref="A52:B52"/>
    <mergeCell ref="A53:B56"/>
    <mergeCell ref="C53:C56"/>
    <mergeCell ref="D53:D56"/>
    <mergeCell ref="E53:L53"/>
    <mergeCell ref="E54:F55"/>
    <mergeCell ref="G54:H55"/>
    <mergeCell ref="I54:J55"/>
    <mergeCell ref="K54:L55"/>
    <mergeCell ref="A73:B73"/>
    <mergeCell ref="F76:G76"/>
    <mergeCell ref="F78:G78"/>
    <mergeCell ref="A81:B81"/>
    <mergeCell ref="A82:D82"/>
    <mergeCell ref="B83:D83"/>
    <mergeCell ref="A67:D67"/>
    <mergeCell ref="A68:B68"/>
    <mergeCell ref="A69:B72"/>
    <mergeCell ref="C69:C72"/>
    <mergeCell ref="D69:D72"/>
    <mergeCell ref="E69:L69"/>
    <mergeCell ref="E70:F71"/>
    <mergeCell ref="G70:H71"/>
    <mergeCell ref="I70:J71"/>
    <mergeCell ref="K70:L71"/>
    <mergeCell ref="A84:D84"/>
    <mergeCell ref="A85:B85"/>
    <mergeCell ref="A86:B89"/>
    <mergeCell ref="C86:C89"/>
    <mergeCell ref="D86:D89"/>
    <mergeCell ref="E86:L86"/>
    <mergeCell ref="E87:F88"/>
    <mergeCell ref="G87:H88"/>
    <mergeCell ref="I87:J88"/>
    <mergeCell ref="K87:L88"/>
    <mergeCell ref="F99:G99"/>
    <mergeCell ref="A102:B102"/>
    <mergeCell ref="A103:D103"/>
    <mergeCell ref="B104:D104"/>
    <mergeCell ref="A105:D105"/>
    <mergeCell ref="A106:B106"/>
    <mergeCell ref="A90:B90"/>
    <mergeCell ref="A91:B91"/>
    <mergeCell ref="A92:B92"/>
    <mergeCell ref="A93:B93"/>
    <mergeCell ref="A94:B94"/>
    <mergeCell ref="F97:G97"/>
    <mergeCell ref="A111:B111"/>
    <mergeCell ref="F114:G114"/>
    <mergeCell ref="F116:G116"/>
    <mergeCell ref="A107:B110"/>
    <mergeCell ref="C107:C110"/>
    <mergeCell ref="D107:D110"/>
    <mergeCell ref="E107:L107"/>
    <mergeCell ref="E108:F109"/>
    <mergeCell ref="G108:H109"/>
    <mergeCell ref="I108:J109"/>
    <mergeCell ref="K108:L109"/>
  </mergeCells>
  <pageMargins left="0.70866141732283472" right="0.70866141732283472" top="0.74803149606299213" bottom="0.74803149606299213" header="0.31496062992125984" footer="0.31496062992125984"/>
  <pageSetup scale="68" fitToHeight="0" orientation="landscape" r:id="rId1"/>
  <rowBreaks count="1" manualBreakCount="1">
    <brk id="30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9F1FB-2590-46E7-B7E9-714531EF4066}">
  <dimension ref="A1:P85"/>
  <sheetViews>
    <sheetView topLeftCell="A23" workbookViewId="0">
      <selection activeCell="P29" sqref="P29"/>
    </sheetView>
  </sheetViews>
  <sheetFormatPr baseColWidth="10" defaultRowHeight="15"/>
  <cols>
    <col min="3" max="3" width="21.42578125" customWidth="1"/>
    <col min="4" max="4" width="34.28515625" customWidth="1"/>
    <col min="6" max="6" width="10.7109375" customWidth="1"/>
    <col min="7" max="7" width="13.285156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22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1:12">
      <c r="A3" s="222" t="s">
        <v>1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2">
      <c r="A4" s="222" t="s">
        <v>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12" ht="16.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16.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24" t="s">
        <v>3</v>
      </c>
      <c r="B7" s="224"/>
      <c r="C7" s="4"/>
      <c r="D7" s="4"/>
      <c r="E7" s="4"/>
      <c r="F7" s="5"/>
      <c r="G7" s="5"/>
      <c r="H7" s="5"/>
      <c r="I7" s="5"/>
      <c r="J7" s="5"/>
      <c r="K7" s="5"/>
      <c r="L7" s="5"/>
    </row>
    <row r="8" spans="1:12">
      <c r="A8" s="225" t="s">
        <v>226</v>
      </c>
      <c r="B8" s="226"/>
      <c r="C8" s="226"/>
      <c r="D8" s="226"/>
      <c r="E8" s="6"/>
      <c r="F8" s="7"/>
      <c r="G8" s="7"/>
      <c r="H8" s="7"/>
      <c r="I8" s="7"/>
      <c r="J8" s="7"/>
      <c r="K8" s="7"/>
      <c r="L8" s="8"/>
    </row>
    <row r="9" spans="1:12">
      <c r="A9" s="242" t="s">
        <v>227</v>
      </c>
      <c r="B9" s="243"/>
      <c r="C9" s="243"/>
      <c r="D9" s="243"/>
      <c r="E9" s="10"/>
      <c r="F9" s="11"/>
      <c r="G9" s="11"/>
      <c r="H9" s="11"/>
      <c r="I9" s="11"/>
      <c r="J9" s="11"/>
      <c r="K9" s="11"/>
      <c r="L9" s="12"/>
    </row>
    <row r="10" spans="1:12" ht="23.25" customHeight="1">
      <c r="A10" s="231" t="s">
        <v>228</v>
      </c>
      <c r="B10" s="224"/>
      <c r="C10" s="224"/>
      <c r="D10" s="224"/>
      <c r="E10" s="10"/>
      <c r="F10" s="11"/>
      <c r="G10" s="11"/>
      <c r="H10" s="11"/>
      <c r="I10" s="11"/>
      <c r="J10" s="11"/>
      <c r="K10" s="11"/>
      <c r="L10" s="12"/>
    </row>
    <row r="11" spans="1:12">
      <c r="A11" s="231" t="s">
        <v>229</v>
      </c>
      <c r="B11" s="224"/>
      <c r="C11" s="224"/>
      <c r="D11" s="224"/>
      <c r="E11" s="10"/>
      <c r="F11" s="11"/>
      <c r="G11" s="11"/>
      <c r="H11" s="11"/>
      <c r="I11" s="11"/>
      <c r="J11" s="11"/>
      <c r="K11" s="11"/>
      <c r="L11" s="12"/>
    </row>
    <row r="12" spans="1:12">
      <c r="A12" s="231" t="s">
        <v>230</v>
      </c>
      <c r="B12" s="224"/>
      <c r="C12" s="224"/>
      <c r="D12" s="224"/>
      <c r="E12" s="10"/>
      <c r="F12" s="11"/>
      <c r="G12" s="11"/>
      <c r="H12" s="11"/>
      <c r="I12" s="11"/>
      <c r="J12" s="11"/>
      <c r="K12" s="11"/>
      <c r="L12" s="12"/>
    </row>
    <row r="13" spans="1:12">
      <c r="A13" s="231" t="s">
        <v>231</v>
      </c>
      <c r="B13" s="224"/>
      <c r="C13" s="224"/>
      <c r="D13" s="224"/>
      <c r="E13" s="13"/>
      <c r="F13" s="14"/>
      <c r="G13" s="14"/>
      <c r="H13" s="14"/>
      <c r="I13" s="11"/>
      <c r="J13" s="11"/>
      <c r="K13" s="11"/>
      <c r="L13" s="12"/>
    </row>
    <row r="14" spans="1:12">
      <c r="A14" s="232" t="s">
        <v>10</v>
      </c>
      <c r="B14" s="233"/>
      <c r="C14" s="233"/>
      <c r="D14" s="233"/>
      <c r="E14" s="234"/>
      <c r="F14" s="234"/>
      <c r="G14" s="234"/>
      <c r="H14" s="234"/>
      <c r="I14" s="234"/>
      <c r="J14" s="234"/>
      <c r="K14" s="234"/>
      <c r="L14" s="235"/>
    </row>
    <row r="15" spans="1:12">
      <c r="A15" s="212" t="s">
        <v>11</v>
      </c>
      <c r="B15" s="212"/>
      <c r="C15" s="15"/>
      <c r="D15" s="16"/>
      <c r="E15" s="16"/>
      <c r="F15" s="16"/>
      <c r="G15" s="16"/>
      <c r="H15" s="16"/>
      <c r="I15" s="16"/>
      <c r="J15" s="16"/>
      <c r="K15" s="16"/>
      <c r="L15" s="16"/>
    </row>
    <row r="16" spans="1:12">
      <c r="A16" s="207" t="s">
        <v>12</v>
      </c>
      <c r="B16" s="208"/>
      <c r="C16" s="208"/>
      <c r="D16" s="208"/>
      <c r="E16" s="17"/>
      <c r="F16" s="17"/>
      <c r="G16" s="17"/>
      <c r="H16" s="17"/>
      <c r="I16" s="17"/>
      <c r="J16" s="17"/>
      <c r="K16" s="17"/>
      <c r="L16" s="18"/>
    </row>
    <row r="17" spans="1:16">
      <c r="A17" s="19" t="s">
        <v>13</v>
      </c>
      <c r="B17" s="287" t="s">
        <v>232</v>
      </c>
      <c r="C17" s="287"/>
      <c r="D17" s="287"/>
      <c r="E17" s="20"/>
      <c r="F17" s="20"/>
      <c r="G17" s="20"/>
      <c r="H17" s="20"/>
      <c r="I17" s="20"/>
      <c r="J17" s="20"/>
      <c r="K17" s="20"/>
      <c r="L17" s="21"/>
      <c r="N17" s="68"/>
    </row>
    <row r="18" spans="1:16">
      <c r="A18" s="210" t="s">
        <v>245</v>
      </c>
      <c r="B18" s="211"/>
      <c r="C18" s="211"/>
      <c r="D18" s="211"/>
      <c r="E18" s="22"/>
      <c r="F18" s="22"/>
      <c r="G18" s="22"/>
      <c r="H18" s="22"/>
      <c r="I18" s="22"/>
      <c r="J18" s="22"/>
      <c r="K18" s="22"/>
      <c r="L18" s="23"/>
      <c r="O18" s="68"/>
    </row>
    <row r="19" spans="1:16">
      <c r="A19" s="238" t="s">
        <v>16</v>
      </c>
      <c r="B19" s="239"/>
      <c r="C19" s="36"/>
      <c r="D19" s="37"/>
      <c r="E19" s="37"/>
      <c r="F19" s="37"/>
      <c r="G19" s="37"/>
      <c r="H19" s="37"/>
      <c r="I19" s="37"/>
      <c r="J19" s="37"/>
      <c r="K19" s="37"/>
      <c r="L19" s="38"/>
    </row>
    <row r="20" spans="1:16">
      <c r="A20" s="213" t="s">
        <v>47</v>
      </c>
      <c r="B20" s="214"/>
      <c r="C20" s="219" t="s">
        <v>18</v>
      </c>
      <c r="D20" s="198" t="s">
        <v>19</v>
      </c>
      <c r="E20" s="237" t="s">
        <v>20</v>
      </c>
      <c r="F20" s="237"/>
      <c r="G20" s="237"/>
      <c r="H20" s="237"/>
      <c r="I20" s="237"/>
      <c r="J20" s="237"/>
      <c r="K20" s="237"/>
      <c r="L20" s="237"/>
    </row>
    <row r="21" spans="1:16">
      <c r="A21" s="240"/>
      <c r="B21" s="216"/>
      <c r="C21" s="220"/>
      <c r="D21" s="198"/>
      <c r="E21" s="199" t="s">
        <v>21</v>
      </c>
      <c r="F21" s="200"/>
      <c r="G21" s="199" t="s">
        <v>22</v>
      </c>
      <c r="H21" s="200"/>
      <c r="I21" s="199" t="s">
        <v>23</v>
      </c>
      <c r="J21" s="203"/>
      <c r="K21" s="199" t="s">
        <v>24</v>
      </c>
      <c r="L21" s="200"/>
    </row>
    <row r="22" spans="1:16">
      <c r="A22" s="240"/>
      <c r="B22" s="216"/>
      <c r="C22" s="220"/>
      <c r="D22" s="198"/>
      <c r="E22" s="201"/>
      <c r="F22" s="202"/>
      <c r="G22" s="201"/>
      <c r="H22" s="202"/>
      <c r="I22" s="201"/>
      <c r="J22" s="204"/>
      <c r="K22" s="201"/>
      <c r="L22" s="202"/>
    </row>
    <row r="23" spans="1:16" ht="45">
      <c r="A23" s="241"/>
      <c r="B23" s="218"/>
      <c r="C23" s="221"/>
      <c r="D23" s="198"/>
      <c r="E23" s="24" t="s">
        <v>25</v>
      </c>
      <c r="F23" s="24" t="s">
        <v>26</v>
      </c>
      <c r="G23" s="24" t="s">
        <v>25</v>
      </c>
      <c r="H23" s="24" t="s">
        <v>26</v>
      </c>
      <c r="I23" s="24" t="s">
        <v>25</v>
      </c>
      <c r="J23" s="25" t="s">
        <v>26</v>
      </c>
      <c r="K23" s="24" t="s">
        <v>25</v>
      </c>
      <c r="L23" s="24" t="s">
        <v>26</v>
      </c>
    </row>
    <row r="24" spans="1:16" ht="22.5">
      <c r="A24" s="268" t="s">
        <v>69</v>
      </c>
      <c r="B24" s="269"/>
      <c r="C24" s="69" t="s">
        <v>81</v>
      </c>
      <c r="D24" s="41" t="s">
        <v>233</v>
      </c>
      <c r="E24" s="40" t="s">
        <v>32</v>
      </c>
      <c r="F24" s="40">
        <v>0</v>
      </c>
      <c r="G24" s="40" t="s">
        <v>234</v>
      </c>
      <c r="H24" s="40">
        <v>20</v>
      </c>
      <c r="I24" s="40" t="s">
        <v>32</v>
      </c>
      <c r="J24" s="26">
        <v>0</v>
      </c>
      <c r="K24" s="40" t="s">
        <v>32</v>
      </c>
      <c r="L24" s="40">
        <v>0</v>
      </c>
    </row>
    <row r="25" spans="1:16" ht="22.5">
      <c r="A25" s="285" t="s">
        <v>85</v>
      </c>
      <c r="B25" s="286"/>
      <c r="C25" s="70" t="s">
        <v>235</v>
      </c>
      <c r="D25" s="41" t="s">
        <v>236</v>
      </c>
      <c r="E25" s="40" t="s">
        <v>32</v>
      </c>
      <c r="F25" s="40">
        <v>0</v>
      </c>
      <c r="G25" s="40">
        <v>2015</v>
      </c>
      <c r="H25" s="40">
        <v>1</v>
      </c>
      <c r="I25" s="40" t="s">
        <v>32</v>
      </c>
      <c r="J25" s="26">
        <v>0</v>
      </c>
      <c r="K25" s="40" t="s">
        <v>32</v>
      </c>
      <c r="L25" s="40">
        <v>0</v>
      </c>
    </row>
    <row r="26" spans="1:16">
      <c r="A26" s="5"/>
      <c r="B26" s="5"/>
      <c r="C26" s="32"/>
      <c r="D26" s="33" t="s">
        <v>33</v>
      </c>
      <c r="E26" s="16"/>
      <c r="F26" s="42">
        <f>SUM(F24+F25)</f>
        <v>0</v>
      </c>
      <c r="G26" s="16"/>
      <c r="H26" s="42">
        <f>SUM(H24+H25)</f>
        <v>21</v>
      </c>
      <c r="I26" s="16"/>
      <c r="J26" s="42">
        <f>SUM(J24+J25)</f>
        <v>0</v>
      </c>
      <c r="K26" s="16"/>
      <c r="L26" s="42">
        <f>SUM(L24+L25)</f>
        <v>0</v>
      </c>
      <c r="O26" s="186" t="s">
        <v>596</v>
      </c>
      <c r="P26" s="186">
        <f>SUM(F26+F43+F61)</f>
        <v>8</v>
      </c>
    </row>
    <row r="27" spans="1:16">
      <c r="A27" s="5"/>
      <c r="B27" s="5"/>
      <c r="C27" s="32"/>
      <c r="D27" s="33"/>
      <c r="E27" s="16"/>
      <c r="F27" s="16"/>
      <c r="G27" s="16"/>
      <c r="H27" s="16"/>
      <c r="I27" s="16"/>
      <c r="J27" s="16"/>
      <c r="K27" s="16"/>
      <c r="L27" s="16"/>
      <c r="O27" s="186" t="s">
        <v>595</v>
      </c>
      <c r="P27" s="186">
        <f>SUM(H26+H43+H61)</f>
        <v>35</v>
      </c>
    </row>
    <row r="28" spans="1:16">
      <c r="A28" s="5"/>
      <c r="B28" s="5"/>
      <c r="C28" s="32"/>
      <c r="D28" s="33" t="s">
        <v>34</v>
      </c>
      <c r="E28" s="16"/>
      <c r="F28" s="194">
        <f>SUM(F26+H26+J26+L26)</f>
        <v>21</v>
      </c>
      <c r="G28" s="195"/>
      <c r="H28" s="16"/>
      <c r="I28" s="16"/>
      <c r="J28" s="16"/>
      <c r="K28" s="16"/>
      <c r="L28" s="16"/>
      <c r="O28" s="186" t="s">
        <v>597</v>
      </c>
      <c r="P28" s="186">
        <f>SUM(J26+J43+J61)</f>
        <v>55</v>
      </c>
    </row>
    <row r="29" spans="1:16">
      <c r="A29" s="5"/>
      <c r="B29" s="5"/>
      <c r="C29" s="32"/>
      <c r="D29" s="33"/>
      <c r="E29" s="16"/>
      <c r="F29" s="16"/>
      <c r="G29" s="16"/>
      <c r="H29" s="16"/>
      <c r="I29" s="16" t="s">
        <v>58</v>
      </c>
      <c r="J29" s="16"/>
      <c r="K29" s="16" t="s">
        <v>58</v>
      </c>
      <c r="L29" s="16"/>
    </row>
    <row r="30" spans="1:16">
      <c r="A30" s="5"/>
      <c r="B30" s="5"/>
      <c r="C30" s="32"/>
      <c r="D30" s="33" t="s">
        <v>35</v>
      </c>
      <c r="E30" s="16"/>
      <c r="F30" s="194">
        <f>SUM(F26)+H26</f>
        <v>21</v>
      </c>
      <c r="G30" s="195"/>
      <c r="H30" s="16"/>
      <c r="I30" s="16"/>
      <c r="J30" s="16"/>
      <c r="K30" s="16"/>
      <c r="L30" s="16"/>
    </row>
    <row r="31" spans="1:16">
      <c r="A31" s="5"/>
      <c r="B31" s="5"/>
      <c r="C31" s="32"/>
      <c r="D31" s="33"/>
      <c r="E31" s="16"/>
      <c r="F31" s="16"/>
      <c r="G31" s="16"/>
      <c r="H31" s="16"/>
      <c r="I31" s="16"/>
      <c r="J31" s="16"/>
      <c r="K31" s="16"/>
      <c r="L31" s="16"/>
    </row>
    <row r="32" spans="1:16">
      <c r="A32" s="5"/>
      <c r="B32" s="5"/>
      <c r="C32" s="32"/>
      <c r="D32" s="33"/>
      <c r="E32" s="16"/>
      <c r="F32" s="16"/>
      <c r="G32" s="16"/>
      <c r="H32" s="16"/>
      <c r="I32" s="16"/>
      <c r="J32" s="16"/>
      <c r="K32" s="16"/>
      <c r="L32" s="16"/>
    </row>
    <row r="33" spans="1:12">
      <c r="A33" s="212" t="s">
        <v>11</v>
      </c>
      <c r="B33" s="212"/>
      <c r="C33" s="15"/>
      <c r="D33" s="16"/>
      <c r="E33" s="16"/>
      <c r="F33" s="16"/>
      <c r="G33" s="16"/>
      <c r="H33" s="16"/>
      <c r="I33" s="16"/>
      <c r="J33" s="16"/>
      <c r="K33" s="16"/>
      <c r="L33" s="16"/>
    </row>
    <row r="34" spans="1:12">
      <c r="A34" s="207" t="s">
        <v>12</v>
      </c>
      <c r="B34" s="208"/>
      <c r="C34" s="208"/>
      <c r="D34" s="208"/>
      <c r="E34" s="17"/>
      <c r="F34" s="17"/>
      <c r="G34" s="17"/>
      <c r="H34" s="17"/>
      <c r="I34" s="17"/>
      <c r="J34" s="17"/>
      <c r="K34" s="17"/>
      <c r="L34" s="18"/>
    </row>
    <row r="35" spans="1:12">
      <c r="A35" s="19" t="s">
        <v>13</v>
      </c>
      <c r="B35" s="209" t="s">
        <v>237</v>
      </c>
      <c r="C35" s="209"/>
      <c r="D35" s="209"/>
      <c r="E35" s="20"/>
      <c r="F35" s="20"/>
      <c r="G35" s="20"/>
      <c r="H35" s="20"/>
      <c r="I35" s="20"/>
      <c r="J35" s="20"/>
      <c r="K35" s="20"/>
      <c r="L35" s="21"/>
    </row>
    <row r="36" spans="1:12">
      <c r="A36" s="210" t="s">
        <v>246</v>
      </c>
      <c r="B36" s="211"/>
      <c r="C36" s="211"/>
      <c r="D36" s="211"/>
      <c r="E36" s="22"/>
      <c r="F36" s="22"/>
      <c r="G36" s="22"/>
      <c r="H36" s="22"/>
      <c r="I36" s="22"/>
      <c r="J36" s="22"/>
      <c r="K36" s="22"/>
      <c r="L36" s="23"/>
    </row>
    <row r="37" spans="1:12">
      <c r="A37" s="238" t="s">
        <v>16</v>
      </c>
      <c r="B37" s="239"/>
      <c r="C37" s="36"/>
      <c r="D37" s="37"/>
      <c r="E37" s="37"/>
      <c r="F37" s="37"/>
      <c r="G37" s="37"/>
      <c r="H37" s="37"/>
      <c r="I37" s="37"/>
      <c r="J37" s="37"/>
      <c r="K37" s="37"/>
      <c r="L37" s="38"/>
    </row>
    <row r="38" spans="1:12">
      <c r="A38" s="213" t="s">
        <v>47</v>
      </c>
      <c r="B38" s="214"/>
      <c r="C38" s="219" t="s">
        <v>18</v>
      </c>
      <c r="D38" s="198" t="s">
        <v>19</v>
      </c>
      <c r="E38" s="237" t="s">
        <v>20</v>
      </c>
      <c r="F38" s="237"/>
      <c r="G38" s="237"/>
      <c r="H38" s="237"/>
      <c r="I38" s="237"/>
      <c r="J38" s="237"/>
      <c r="K38" s="237"/>
      <c r="L38" s="237"/>
    </row>
    <row r="39" spans="1:12">
      <c r="A39" s="240"/>
      <c r="B39" s="216"/>
      <c r="C39" s="220"/>
      <c r="D39" s="198"/>
      <c r="E39" s="199" t="s">
        <v>21</v>
      </c>
      <c r="F39" s="200"/>
      <c r="G39" s="199" t="s">
        <v>22</v>
      </c>
      <c r="H39" s="200"/>
      <c r="I39" s="199" t="s">
        <v>23</v>
      </c>
      <c r="J39" s="203"/>
      <c r="K39" s="199" t="s">
        <v>24</v>
      </c>
      <c r="L39" s="200"/>
    </row>
    <row r="40" spans="1:12">
      <c r="A40" s="240"/>
      <c r="B40" s="216"/>
      <c r="C40" s="220"/>
      <c r="D40" s="198"/>
      <c r="E40" s="201"/>
      <c r="F40" s="202"/>
      <c r="G40" s="201"/>
      <c r="H40" s="202"/>
      <c r="I40" s="201"/>
      <c r="J40" s="204"/>
      <c r="K40" s="201"/>
      <c r="L40" s="202"/>
    </row>
    <row r="41" spans="1:12" ht="45">
      <c r="A41" s="241"/>
      <c r="B41" s="218"/>
      <c r="C41" s="221"/>
      <c r="D41" s="198"/>
      <c r="E41" s="24" t="s">
        <v>25</v>
      </c>
      <c r="F41" s="24" t="s">
        <v>26</v>
      </c>
      <c r="G41" s="24" t="s">
        <v>25</v>
      </c>
      <c r="H41" s="24" t="s">
        <v>26</v>
      </c>
      <c r="I41" s="24" t="s">
        <v>25</v>
      </c>
      <c r="J41" s="25" t="s">
        <v>26</v>
      </c>
      <c r="K41" s="24" t="s">
        <v>25</v>
      </c>
      <c r="L41" s="24" t="s">
        <v>26</v>
      </c>
    </row>
    <row r="42" spans="1:12" ht="22.5">
      <c r="A42" s="268" t="s">
        <v>91</v>
      </c>
      <c r="B42" s="269"/>
      <c r="C42" s="69" t="s">
        <v>238</v>
      </c>
      <c r="D42" s="41" t="s">
        <v>239</v>
      </c>
      <c r="E42" s="40" t="s">
        <v>32</v>
      </c>
      <c r="F42" s="40">
        <v>0</v>
      </c>
      <c r="G42" s="40" t="s">
        <v>247</v>
      </c>
      <c r="H42" s="40">
        <v>2</v>
      </c>
      <c r="I42" s="40" t="s">
        <v>32</v>
      </c>
      <c r="J42" s="26">
        <v>0</v>
      </c>
      <c r="K42" s="40" t="s">
        <v>32</v>
      </c>
      <c r="L42" s="40">
        <v>0</v>
      </c>
    </row>
    <row r="43" spans="1:12">
      <c r="A43" s="5"/>
      <c r="B43" s="5"/>
      <c r="C43" s="32"/>
      <c r="D43" s="33" t="s">
        <v>33</v>
      </c>
      <c r="E43" s="16"/>
      <c r="F43" s="42">
        <f>SUM(F42)</f>
        <v>0</v>
      </c>
      <c r="G43" s="16"/>
      <c r="H43" s="42">
        <f>SUM(H42)</f>
        <v>2</v>
      </c>
      <c r="I43" s="16"/>
      <c r="J43" s="42">
        <f>SUM(J42)</f>
        <v>0</v>
      </c>
      <c r="K43" s="16"/>
      <c r="L43" s="42">
        <f>SUM(L42)</f>
        <v>0</v>
      </c>
    </row>
    <row r="44" spans="1:12">
      <c r="A44" s="5"/>
      <c r="B44" s="5"/>
      <c r="C44" s="32"/>
      <c r="D44" s="33"/>
      <c r="E44" s="16"/>
      <c r="F44" s="16"/>
      <c r="G44" s="16"/>
      <c r="H44" s="16"/>
      <c r="I44" s="16"/>
      <c r="J44" s="16"/>
      <c r="K44" s="16"/>
      <c r="L44" s="16"/>
    </row>
    <row r="45" spans="1:12">
      <c r="A45" s="5"/>
      <c r="B45" s="5"/>
      <c r="C45" s="32"/>
      <c r="D45" s="33" t="s">
        <v>34</v>
      </c>
      <c r="E45" s="16"/>
      <c r="F45" s="194">
        <f>SUM(F43+H43+J43+L43)</f>
        <v>2</v>
      </c>
      <c r="G45" s="195"/>
      <c r="H45" s="16"/>
      <c r="I45" s="16"/>
      <c r="J45" s="16"/>
      <c r="K45" s="16"/>
      <c r="L45" s="16"/>
    </row>
    <row r="46" spans="1:12">
      <c r="A46" s="5"/>
      <c r="B46" s="5"/>
      <c r="C46" s="32"/>
      <c r="D46" s="33"/>
      <c r="E46" s="16"/>
      <c r="F46" s="16"/>
      <c r="G46" s="16"/>
      <c r="H46" s="16"/>
      <c r="I46" s="16" t="s">
        <v>58</v>
      </c>
      <c r="J46" s="16"/>
      <c r="K46" s="16" t="s">
        <v>58</v>
      </c>
      <c r="L46" s="16"/>
    </row>
    <row r="47" spans="1:12">
      <c r="A47" s="5"/>
      <c r="B47" s="5"/>
      <c r="C47" s="32"/>
      <c r="D47" s="33" t="s">
        <v>35</v>
      </c>
      <c r="E47" s="16"/>
      <c r="F47" s="194">
        <f>SUM(F43)+H43</f>
        <v>2</v>
      </c>
      <c r="G47" s="195"/>
      <c r="H47" s="16"/>
      <c r="I47" s="16"/>
      <c r="J47" s="16"/>
      <c r="K47" s="16"/>
      <c r="L47" s="16"/>
    </row>
    <row r="48" spans="1:12">
      <c r="A48" s="5"/>
      <c r="B48" s="5"/>
      <c r="C48" s="32"/>
      <c r="D48" s="33"/>
      <c r="E48" s="16"/>
      <c r="F48" s="16"/>
      <c r="G48" s="16"/>
      <c r="H48" s="16"/>
      <c r="I48" s="16"/>
      <c r="J48" s="16"/>
      <c r="K48" s="16"/>
      <c r="L48" s="16"/>
    </row>
    <row r="50" spans="1:12">
      <c r="A50" s="212" t="s">
        <v>11</v>
      </c>
      <c r="B50" s="212"/>
      <c r="C50" s="15"/>
      <c r="D50" s="16"/>
      <c r="E50" s="16"/>
      <c r="F50" s="16"/>
      <c r="G50" s="16"/>
      <c r="H50" s="16"/>
      <c r="I50" s="16"/>
      <c r="J50" s="16"/>
      <c r="K50" s="16"/>
      <c r="L50" s="16"/>
    </row>
    <row r="51" spans="1:12">
      <c r="A51" s="207" t="s">
        <v>12</v>
      </c>
      <c r="B51" s="208"/>
      <c r="C51" s="208"/>
      <c r="D51" s="208"/>
      <c r="E51" s="17"/>
      <c r="F51" s="17"/>
      <c r="G51" s="17"/>
      <c r="H51" s="17"/>
      <c r="I51" s="17"/>
      <c r="J51" s="17"/>
      <c r="K51" s="17"/>
      <c r="L51" s="18"/>
    </row>
    <row r="52" spans="1:12">
      <c r="A52" s="19" t="s">
        <v>13</v>
      </c>
      <c r="B52" s="209" t="s">
        <v>134</v>
      </c>
      <c r="C52" s="209"/>
      <c r="D52" s="209"/>
      <c r="E52" s="20"/>
      <c r="F52" s="20"/>
      <c r="G52" s="20"/>
      <c r="H52" s="20"/>
      <c r="I52" s="20"/>
      <c r="J52" s="20"/>
      <c r="K52" s="20"/>
      <c r="L52" s="21"/>
    </row>
    <row r="53" spans="1:12">
      <c r="A53" s="210" t="s">
        <v>240</v>
      </c>
      <c r="B53" s="211"/>
      <c r="C53" s="211"/>
      <c r="D53" s="211"/>
      <c r="E53" s="22"/>
      <c r="F53" s="22"/>
      <c r="G53" s="22"/>
      <c r="H53" s="22"/>
      <c r="I53" s="22"/>
      <c r="J53" s="22"/>
      <c r="K53" s="22"/>
      <c r="L53" s="23"/>
    </row>
    <row r="54" spans="1:12">
      <c r="A54" s="238" t="s">
        <v>16</v>
      </c>
      <c r="B54" s="239"/>
      <c r="C54" s="36"/>
      <c r="D54" s="37"/>
      <c r="E54" s="37"/>
      <c r="F54" s="37"/>
      <c r="G54" s="37"/>
      <c r="H54" s="37"/>
      <c r="I54" s="37"/>
      <c r="J54" s="37"/>
      <c r="K54" s="37"/>
      <c r="L54" s="38"/>
    </row>
    <row r="55" spans="1:12">
      <c r="A55" s="213" t="s">
        <v>47</v>
      </c>
      <c r="B55" s="214"/>
      <c r="C55" s="219" t="s">
        <v>18</v>
      </c>
      <c r="D55" s="198" t="s">
        <v>19</v>
      </c>
      <c r="E55" s="237" t="s">
        <v>20</v>
      </c>
      <c r="F55" s="237"/>
      <c r="G55" s="237"/>
      <c r="H55" s="237"/>
      <c r="I55" s="237"/>
      <c r="J55" s="237"/>
      <c r="K55" s="237"/>
      <c r="L55" s="237"/>
    </row>
    <row r="56" spans="1:12">
      <c r="A56" s="240"/>
      <c r="B56" s="216"/>
      <c r="C56" s="220"/>
      <c r="D56" s="198"/>
      <c r="E56" s="199" t="s">
        <v>21</v>
      </c>
      <c r="F56" s="200"/>
      <c r="G56" s="199" t="s">
        <v>22</v>
      </c>
      <c r="H56" s="200"/>
      <c r="I56" s="199" t="s">
        <v>23</v>
      </c>
      <c r="J56" s="203"/>
      <c r="K56" s="199" t="s">
        <v>24</v>
      </c>
      <c r="L56" s="200"/>
    </row>
    <row r="57" spans="1:12">
      <c r="A57" s="240"/>
      <c r="B57" s="216"/>
      <c r="C57" s="220"/>
      <c r="D57" s="198"/>
      <c r="E57" s="201"/>
      <c r="F57" s="202"/>
      <c r="G57" s="201"/>
      <c r="H57" s="202"/>
      <c r="I57" s="201"/>
      <c r="J57" s="204"/>
      <c r="K57" s="201"/>
      <c r="L57" s="202"/>
    </row>
    <row r="58" spans="1:12" ht="45">
      <c r="A58" s="241"/>
      <c r="B58" s="218"/>
      <c r="C58" s="221"/>
      <c r="D58" s="198"/>
      <c r="E58" s="24" t="s">
        <v>25</v>
      </c>
      <c r="F58" s="24" t="s">
        <v>26</v>
      </c>
      <c r="G58" s="24" t="s">
        <v>25</v>
      </c>
      <c r="H58" s="24" t="s">
        <v>26</v>
      </c>
      <c r="I58" s="24" t="s">
        <v>25</v>
      </c>
      <c r="J58" s="25" t="s">
        <v>26</v>
      </c>
      <c r="K58" s="24" t="s">
        <v>25</v>
      </c>
      <c r="L58" s="24" t="s">
        <v>26</v>
      </c>
    </row>
    <row r="59" spans="1:12" ht="33.75">
      <c r="A59" s="268" t="s">
        <v>28</v>
      </c>
      <c r="B59" s="269"/>
      <c r="C59" s="69" t="s">
        <v>223</v>
      </c>
      <c r="D59" s="41" t="s">
        <v>241</v>
      </c>
      <c r="E59" s="40" t="s">
        <v>242</v>
      </c>
      <c r="F59" s="40">
        <v>4</v>
      </c>
      <c r="G59" s="40" t="s">
        <v>243</v>
      </c>
      <c r="H59" s="40">
        <v>10</v>
      </c>
      <c r="I59" s="40" t="s">
        <v>244</v>
      </c>
      <c r="J59" s="26">
        <v>55</v>
      </c>
      <c r="K59" s="40" t="s">
        <v>32</v>
      </c>
      <c r="L59" s="40">
        <v>0</v>
      </c>
    </row>
    <row r="60" spans="1:12" ht="22.5">
      <c r="A60" s="268" t="s">
        <v>27</v>
      </c>
      <c r="B60" s="269"/>
      <c r="C60" s="69" t="s">
        <v>29</v>
      </c>
      <c r="D60" s="41" t="s">
        <v>30</v>
      </c>
      <c r="E60" s="40">
        <v>2024</v>
      </c>
      <c r="F60" s="40">
        <v>4</v>
      </c>
      <c r="G60" s="40" t="s">
        <v>243</v>
      </c>
      <c r="H60" s="40">
        <v>2</v>
      </c>
      <c r="I60" s="40" t="s">
        <v>32</v>
      </c>
      <c r="J60" s="26">
        <v>0</v>
      </c>
      <c r="K60" s="40" t="s">
        <v>32</v>
      </c>
      <c r="L60" s="40">
        <v>0</v>
      </c>
    </row>
    <row r="61" spans="1:12">
      <c r="A61" s="5"/>
      <c r="B61" s="5"/>
      <c r="C61" s="32"/>
      <c r="D61" s="33" t="s">
        <v>33</v>
      </c>
      <c r="E61" s="16"/>
      <c r="F61" s="42">
        <f>SUM(F59+F60)</f>
        <v>8</v>
      </c>
      <c r="G61" s="16"/>
      <c r="H61" s="42">
        <f>SUM(H59+H60)</f>
        <v>12</v>
      </c>
      <c r="I61" s="16"/>
      <c r="J61" s="42">
        <f>SUM(J59+J60)</f>
        <v>55</v>
      </c>
      <c r="K61" s="16"/>
      <c r="L61" s="42">
        <f>SUM(L59+L60)</f>
        <v>0</v>
      </c>
    </row>
    <row r="62" spans="1:12">
      <c r="A62" s="5"/>
      <c r="B62" s="5"/>
      <c r="C62" s="32"/>
      <c r="D62" s="33"/>
      <c r="E62" s="16"/>
      <c r="F62" s="16"/>
      <c r="G62" s="16"/>
      <c r="H62" s="16"/>
      <c r="I62" s="16"/>
      <c r="J62" s="16"/>
      <c r="K62" s="16"/>
      <c r="L62" s="16"/>
    </row>
    <row r="63" spans="1:12">
      <c r="A63" s="5"/>
      <c r="B63" s="5"/>
      <c r="C63" s="32"/>
      <c r="D63" s="33" t="s">
        <v>34</v>
      </c>
      <c r="E63" s="16"/>
      <c r="F63" s="194">
        <f>SUM(F61+H61+J61+L61)</f>
        <v>75</v>
      </c>
      <c r="G63" s="195"/>
      <c r="H63" s="16"/>
      <c r="I63" s="16"/>
      <c r="J63" s="16"/>
      <c r="K63" s="16"/>
      <c r="L63" s="16"/>
    </row>
    <row r="64" spans="1:12">
      <c r="A64" s="5"/>
      <c r="B64" s="5"/>
      <c r="C64" s="32"/>
      <c r="D64" s="33"/>
      <c r="E64" s="16"/>
      <c r="F64" s="16"/>
      <c r="G64" s="16"/>
      <c r="H64" s="16"/>
      <c r="I64" s="16" t="s">
        <v>58</v>
      </c>
      <c r="J64" s="16"/>
      <c r="K64" s="16" t="s">
        <v>58</v>
      </c>
      <c r="L64" s="16"/>
    </row>
    <row r="65" spans="1:12">
      <c r="A65" s="5"/>
      <c r="B65" s="5"/>
      <c r="C65" s="32"/>
      <c r="D65" s="33" t="s">
        <v>35</v>
      </c>
      <c r="E65" s="16"/>
      <c r="F65" s="194">
        <f>SUM(F61)+H61</f>
        <v>20</v>
      </c>
      <c r="G65" s="195"/>
      <c r="H65" s="16"/>
      <c r="I65" s="16"/>
      <c r="J65" s="16"/>
      <c r="K65" s="16"/>
      <c r="L65" s="16"/>
    </row>
    <row r="66" spans="1:12">
      <c r="A66" s="5"/>
      <c r="B66" s="5"/>
      <c r="C66" s="32"/>
      <c r="D66" s="33"/>
      <c r="E66" s="16"/>
      <c r="F66" s="16"/>
      <c r="G66" s="16"/>
      <c r="H66" s="16"/>
      <c r="I66" s="16"/>
      <c r="J66" s="16"/>
      <c r="K66" s="16"/>
      <c r="L66" s="16"/>
    </row>
    <row r="67" spans="1:12">
      <c r="A67" s="264"/>
      <c r="B67" s="264"/>
      <c r="C67" s="264"/>
      <c r="D67" s="264"/>
      <c r="E67" s="20"/>
      <c r="F67" s="20"/>
      <c r="G67" s="20"/>
      <c r="H67" s="20"/>
      <c r="I67" s="20"/>
      <c r="J67" s="20"/>
      <c r="K67" s="20"/>
      <c r="L67" s="20"/>
    </row>
    <row r="68" spans="1:12">
      <c r="A68" s="212"/>
      <c r="B68" s="212"/>
      <c r="C68" s="15"/>
      <c r="D68" s="16"/>
      <c r="E68" s="16"/>
      <c r="F68" s="16"/>
      <c r="G68" s="16"/>
      <c r="H68" s="16"/>
      <c r="I68" s="16"/>
      <c r="J68" s="16"/>
      <c r="K68" s="16"/>
      <c r="L68" s="16"/>
    </row>
    <row r="70" spans="1:12">
      <c r="A70" s="212"/>
      <c r="B70" s="212"/>
      <c r="C70" s="15"/>
      <c r="D70" s="16"/>
      <c r="E70" s="16"/>
      <c r="F70" s="16"/>
      <c r="G70" s="16"/>
      <c r="H70" s="16"/>
      <c r="I70" s="16"/>
      <c r="J70" s="16"/>
      <c r="K70" s="16"/>
      <c r="L70" s="16"/>
    </row>
    <row r="71" spans="1:12">
      <c r="A71" s="264"/>
      <c r="B71" s="264"/>
      <c r="C71" s="264"/>
      <c r="D71" s="264"/>
      <c r="E71" s="20"/>
      <c r="F71" s="20"/>
      <c r="G71" s="20"/>
      <c r="H71" s="20"/>
      <c r="I71" s="20"/>
      <c r="J71" s="20"/>
      <c r="K71" s="20"/>
      <c r="L71" s="20"/>
    </row>
    <row r="72" spans="1:12">
      <c r="A72" s="44"/>
      <c r="B72" s="209"/>
      <c r="C72" s="209"/>
      <c r="D72" s="209"/>
      <c r="E72" s="20"/>
      <c r="F72" s="20"/>
      <c r="G72" s="20"/>
      <c r="H72" s="20"/>
      <c r="I72" s="20"/>
      <c r="J72" s="20"/>
      <c r="K72" s="20"/>
      <c r="L72" s="20"/>
    </row>
    <row r="73" spans="1:12">
      <c r="A73" s="264"/>
      <c r="B73" s="264"/>
      <c r="C73" s="264"/>
      <c r="D73" s="264"/>
      <c r="E73" s="20"/>
      <c r="F73" s="20"/>
      <c r="G73" s="20"/>
      <c r="H73" s="20"/>
      <c r="I73" s="20"/>
      <c r="J73" s="20"/>
      <c r="K73" s="20"/>
      <c r="L73" s="20"/>
    </row>
    <row r="74" spans="1:12">
      <c r="A74" s="212"/>
      <c r="B74" s="212"/>
      <c r="C74" s="15"/>
      <c r="D74" s="16"/>
      <c r="E74" s="16"/>
      <c r="F74" s="16"/>
      <c r="G74" s="16"/>
      <c r="H74" s="16"/>
      <c r="I74" s="16"/>
      <c r="J74" s="16"/>
      <c r="K74" s="16"/>
      <c r="L74" s="16"/>
    </row>
    <row r="75" spans="1:12">
      <c r="A75" s="262"/>
      <c r="B75" s="260"/>
      <c r="C75" s="262"/>
      <c r="D75" s="263"/>
      <c r="E75" s="263"/>
      <c r="F75" s="263"/>
      <c r="G75" s="263"/>
      <c r="H75" s="263"/>
      <c r="I75" s="263"/>
      <c r="J75" s="263"/>
      <c r="K75" s="263"/>
      <c r="L75" s="263"/>
    </row>
    <row r="76" spans="1:12">
      <c r="A76" s="262"/>
      <c r="B76" s="260"/>
      <c r="C76" s="262"/>
      <c r="D76" s="263"/>
      <c r="E76" s="263"/>
      <c r="F76" s="263"/>
      <c r="G76" s="263"/>
      <c r="H76" s="263"/>
      <c r="I76" s="263"/>
      <c r="J76" s="263"/>
      <c r="K76" s="263"/>
      <c r="L76" s="263"/>
    </row>
    <row r="77" spans="1:12">
      <c r="A77" s="262"/>
      <c r="B77" s="260"/>
      <c r="C77" s="262"/>
      <c r="D77" s="263"/>
      <c r="E77" s="263"/>
      <c r="F77" s="263"/>
      <c r="G77" s="263"/>
      <c r="H77" s="263"/>
      <c r="I77" s="263"/>
      <c r="J77" s="263"/>
      <c r="K77" s="263"/>
      <c r="L77" s="263"/>
    </row>
    <row r="78" spans="1:12">
      <c r="A78" s="262"/>
      <c r="B78" s="260"/>
      <c r="C78" s="262"/>
      <c r="D78" s="263"/>
      <c r="E78" s="5"/>
      <c r="F78" s="5"/>
      <c r="G78" s="5"/>
      <c r="H78" s="5"/>
      <c r="I78" s="5"/>
      <c r="J78" s="5"/>
      <c r="K78" s="5"/>
      <c r="L78" s="5"/>
    </row>
    <row r="79" spans="1:12">
      <c r="A79" s="259"/>
      <c r="B79" s="260"/>
      <c r="C79" s="35"/>
      <c r="D79" s="45"/>
      <c r="E79" s="16"/>
      <c r="F79" s="11"/>
      <c r="G79" s="16"/>
      <c r="H79" s="11"/>
      <c r="I79" s="16"/>
      <c r="J79" s="16"/>
      <c r="K79" s="16"/>
      <c r="L79" s="16"/>
    </row>
    <row r="80" spans="1:12">
      <c r="A80" s="5"/>
      <c r="B80" s="5"/>
      <c r="C80" s="32"/>
      <c r="D80" s="33"/>
      <c r="E80" s="16"/>
      <c r="F80" s="16"/>
      <c r="G80" s="16"/>
      <c r="H80" s="16"/>
      <c r="I80" s="16"/>
      <c r="J80" s="16"/>
      <c r="K80" s="16"/>
      <c r="L80" s="16"/>
    </row>
    <row r="81" spans="1:12">
      <c r="A81" s="5"/>
      <c r="B81" s="5"/>
      <c r="C81" s="32"/>
      <c r="D81" s="33"/>
      <c r="E81" s="16"/>
      <c r="F81" s="16"/>
      <c r="G81" s="16"/>
      <c r="H81" s="16"/>
      <c r="I81" s="16"/>
      <c r="J81" s="16"/>
      <c r="K81" s="16"/>
      <c r="L81" s="16"/>
    </row>
    <row r="82" spans="1:12">
      <c r="A82" s="5"/>
      <c r="B82" s="5"/>
      <c r="C82" s="32"/>
      <c r="D82" s="33"/>
      <c r="E82" s="16"/>
      <c r="F82" s="261"/>
      <c r="G82" s="261"/>
      <c r="H82" s="16"/>
      <c r="I82" s="16"/>
      <c r="J82" s="16"/>
      <c r="K82" s="16"/>
      <c r="L82" s="16"/>
    </row>
    <row r="83" spans="1:12">
      <c r="A83" s="5"/>
      <c r="B83" s="5"/>
      <c r="C83" s="32"/>
      <c r="D83" s="33"/>
      <c r="E83" s="16"/>
      <c r="F83" s="16"/>
      <c r="G83" s="16"/>
      <c r="H83" s="16"/>
      <c r="I83" s="16"/>
      <c r="J83" s="16"/>
      <c r="K83" s="16"/>
      <c r="L83" s="16"/>
    </row>
    <row r="84" spans="1:12">
      <c r="A84" s="5"/>
      <c r="B84" s="5"/>
      <c r="C84" s="32"/>
      <c r="D84" s="33"/>
      <c r="E84" s="16"/>
      <c r="F84" s="261"/>
      <c r="G84" s="261"/>
      <c r="H84" s="16"/>
      <c r="I84" s="16"/>
      <c r="J84" s="16"/>
      <c r="K84" s="16"/>
      <c r="L84" s="16"/>
    </row>
    <row r="85" spans="1:12">
      <c r="A85" s="5"/>
      <c r="B85" s="5"/>
      <c r="C85" s="32"/>
      <c r="D85" s="33"/>
      <c r="E85" s="16"/>
      <c r="F85" s="16"/>
      <c r="G85" s="16"/>
      <c r="H85" s="16"/>
      <c r="I85" s="16"/>
      <c r="J85" s="16"/>
      <c r="K85" s="16"/>
      <c r="L85" s="16"/>
    </row>
  </sheetData>
  <mergeCells count="79">
    <mergeCell ref="A15:B15"/>
    <mergeCell ref="A2:L2"/>
    <mergeCell ref="A3:L3"/>
    <mergeCell ref="A4:L4"/>
    <mergeCell ref="A7:B7"/>
    <mergeCell ref="A8:D8"/>
    <mergeCell ref="A9:D9"/>
    <mergeCell ref="A10:D10"/>
    <mergeCell ref="A11:D11"/>
    <mergeCell ref="A12:D12"/>
    <mergeCell ref="A13:D13"/>
    <mergeCell ref="A14:L14"/>
    <mergeCell ref="A16:D16"/>
    <mergeCell ref="B17:D17"/>
    <mergeCell ref="A18:D18"/>
    <mergeCell ref="A19:B19"/>
    <mergeCell ref="A20:B23"/>
    <mergeCell ref="C20:C23"/>
    <mergeCell ref="D20:D23"/>
    <mergeCell ref="B35:D35"/>
    <mergeCell ref="E20:L20"/>
    <mergeCell ref="E21:F22"/>
    <mergeCell ref="G21:H22"/>
    <mergeCell ref="I21:J22"/>
    <mergeCell ref="K21:L22"/>
    <mergeCell ref="A24:B24"/>
    <mergeCell ref="A25:B25"/>
    <mergeCell ref="F28:G28"/>
    <mergeCell ref="F30:G30"/>
    <mergeCell ref="A33:B33"/>
    <mergeCell ref="A34:D34"/>
    <mergeCell ref="A42:B42"/>
    <mergeCell ref="E38:L38"/>
    <mergeCell ref="E39:F40"/>
    <mergeCell ref="G39:H40"/>
    <mergeCell ref="I39:J40"/>
    <mergeCell ref="K39:L40"/>
    <mergeCell ref="A36:D36"/>
    <mergeCell ref="A37:B37"/>
    <mergeCell ref="A38:B41"/>
    <mergeCell ref="C38:C41"/>
    <mergeCell ref="D38:D41"/>
    <mergeCell ref="F45:G45"/>
    <mergeCell ref="F47:G47"/>
    <mergeCell ref="A50:B50"/>
    <mergeCell ref="A51:D51"/>
    <mergeCell ref="E55:L55"/>
    <mergeCell ref="A53:D53"/>
    <mergeCell ref="A54:B54"/>
    <mergeCell ref="B52:D52"/>
    <mergeCell ref="E56:F57"/>
    <mergeCell ref="G56:H57"/>
    <mergeCell ref="I56:J57"/>
    <mergeCell ref="K56:L57"/>
    <mergeCell ref="A68:B68"/>
    <mergeCell ref="A55:B58"/>
    <mergeCell ref="C55:C58"/>
    <mergeCell ref="D55:D58"/>
    <mergeCell ref="A59:B59"/>
    <mergeCell ref="A60:B60"/>
    <mergeCell ref="F63:G63"/>
    <mergeCell ref="F65:G65"/>
    <mergeCell ref="A67:D67"/>
    <mergeCell ref="A79:B79"/>
    <mergeCell ref="A70:B70"/>
    <mergeCell ref="A71:D71"/>
    <mergeCell ref="B72:D72"/>
    <mergeCell ref="A73:D73"/>
    <mergeCell ref="A74:B74"/>
    <mergeCell ref="A75:B78"/>
    <mergeCell ref="C75:C78"/>
    <mergeCell ref="D75:D78"/>
    <mergeCell ref="F82:G82"/>
    <mergeCell ref="F84:G84"/>
    <mergeCell ref="E75:L75"/>
    <mergeCell ref="E76:F77"/>
    <mergeCell ref="G76:H77"/>
    <mergeCell ref="I76:J77"/>
    <mergeCell ref="K76:L77"/>
  </mergeCells>
  <pageMargins left="0.70866141732283472" right="0.70866141732283472" top="0.74803149606299213" bottom="0.74803149606299213" header="0.31496062992125984" footer="0.31496062992125984"/>
  <pageSetup scale="70" orientation="landscape" r:id="rId1"/>
  <rowBreaks count="2" manualBreakCount="2">
    <brk id="31" max="16383" man="1"/>
    <brk id="48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2D4B-188C-4E89-97F4-5EB000103BC2}">
  <dimension ref="A1:Q95"/>
  <sheetViews>
    <sheetView workbookViewId="0">
      <selection activeCell="Q31" sqref="Q31"/>
    </sheetView>
  </sheetViews>
  <sheetFormatPr baseColWidth="10" defaultRowHeight="15"/>
  <cols>
    <col min="3" max="3" width="21.42578125" customWidth="1"/>
    <col min="4" max="4" width="34.285156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22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1:12">
      <c r="A3" s="222" t="s">
        <v>1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2">
      <c r="A4" s="222" t="s">
        <v>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12" ht="16.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224" t="s">
        <v>3</v>
      </c>
      <c r="B6" s="224"/>
      <c r="C6" s="4"/>
      <c r="D6" s="4"/>
      <c r="E6" s="4"/>
      <c r="F6" s="5"/>
      <c r="G6" s="5"/>
      <c r="H6" s="5"/>
      <c r="I6" s="5"/>
      <c r="J6" s="5"/>
      <c r="K6" s="5"/>
      <c r="L6" s="5"/>
    </row>
    <row r="7" spans="1:12">
      <c r="A7" s="225" t="s">
        <v>226</v>
      </c>
      <c r="B7" s="226"/>
      <c r="C7" s="226"/>
      <c r="D7" s="226"/>
      <c r="E7" s="6"/>
      <c r="F7" s="7"/>
      <c r="G7" s="7"/>
      <c r="H7" s="7"/>
      <c r="I7" s="7"/>
      <c r="J7" s="7"/>
      <c r="K7" s="7"/>
      <c r="L7" s="8"/>
    </row>
    <row r="8" spans="1:12">
      <c r="A8" s="242" t="s">
        <v>248</v>
      </c>
      <c r="B8" s="243"/>
      <c r="C8" s="243"/>
      <c r="D8" s="243"/>
      <c r="E8" s="10"/>
      <c r="F8" s="11"/>
      <c r="G8" s="11"/>
      <c r="H8" s="11"/>
      <c r="I8" s="11"/>
      <c r="J8" s="11"/>
      <c r="K8" s="11"/>
      <c r="L8" s="12"/>
    </row>
    <row r="9" spans="1:12" ht="23.25" customHeight="1">
      <c r="A9" s="231" t="s">
        <v>249</v>
      </c>
      <c r="B9" s="224"/>
      <c r="C9" s="224"/>
      <c r="D9" s="224"/>
      <c r="E9" s="10"/>
      <c r="F9" s="11"/>
      <c r="G9" s="11"/>
      <c r="H9" s="11"/>
      <c r="I9" s="11"/>
      <c r="J9" s="11"/>
      <c r="K9" s="11"/>
      <c r="L9" s="12"/>
    </row>
    <row r="10" spans="1:12">
      <c r="A10" s="231" t="s">
        <v>250</v>
      </c>
      <c r="B10" s="224"/>
      <c r="C10" s="224"/>
      <c r="D10" s="224"/>
      <c r="E10" s="10"/>
      <c r="F10" s="11"/>
      <c r="G10" s="11"/>
      <c r="H10" s="11"/>
      <c r="I10" s="11"/>
      <c r="J10" s="11"/>
      <c r="K10" s="11"/>
      <c r="L10" s="12"/>
    </row>
    <row r="11" spans="1:12">
      <c r="A11" s="231" t="s">
        <v>251</v>
      </c>
      <c r="B11" s="224"/>
      <c r="C11" s="224"/>
      <c r="D11" s="224"/>
      <c r="E11" s="10"/>
      <c r="F11" s="11"/>
      <c r="G11" s="11"/>
      <c r="H11" s="11"/>
      <c r="I11" s="11"/>
      <c r="J11" s="11"/>
      <c r="K11" s="11"/>
      <c r="L11" s="12"/>
    </row>
    <row r="12" spans="1:12">
      <c r="A12" s="231" t="s">
        <v>252</v>
      </c>
      <c r="B12" s="224"/>
      <c r="C12" s="224"/>
      <c r="D12" s="224"/>
      <c r="E12" s="13"/>
      <c r="F12" s="14"/>
      <c r="G12" s="14"/>
      <c r="H12" s="14"/>
      <c r="I12" s="11"/>
      <c r="J12" s="11"/>
      <c r="K12" s="11"/>
      <c r="L12" s="12"/>
    </row>
    <row r="13" spans="1:12">
      <c r="A13" s="232" t="s">
        <v>10</v>
      </c>
      <c r="B13" s="233"/>
      <c r="C13" s="233"/>
      <c r="D13" s="233"/>
      <c r="E13" s="234"/>
      <c r="F13" s="234"/>
      <c r="G13" s="234"/>
      <c r="H13" s="234"/>
      <c r="I13" s="234"/>
      <c r="J13" s="234"/>
      <c r="K13" s="234"/>
      <c r="L13" s="235"/>
    </row>
    <row r="14" spans="1:12">
      <c r="A14" s="212" t="s">
        <v>11</v>
      </c>
      <c r="B14" s="212"/>
      <c r="C14" s="15"/>
      <c r="D14" s="16"/>
      <c r="E14" s="16"/>
      <c r="F14" s="16"/>
      <c r="G14" s="16"/>
      <c r="H14" s="16"/>
      <c r="I14" s="16"/>
      <c r="J14" s="16"/>
      <c r="K14" s="16"/>
      <c r="L14" s="16"/>
    </row>
    <row r="15" spans="1:12">
      <c r="A15" s="207" t="s">
        <v>12</v>
      </c>
      <c r="B15" s="208"/>
      <c r="C15" s="208"/>
      <c r="D15" s="208"/>
      <c r="E15" s="17"/>
      <c r="F15" s="17"/>
      <c r="G15" s="17"/>
      <c r="H15" s="17"/>
      <c r="I15" s="17"/>
      <c r="J15" s="17"/>
      <c r="K15" s="17"/>
      <c r="L15" s="18"/>
    </row>
    <row r="16" spans="1:12">
      <c r="A16" s="19" t="s">
        <v>13</v>
      </c>
      <c r="B16" s="209" t="s">
        <v>197</v>
      </c>
      <c r="C16" s="209"/>
      <c r="D16" s="209"/>
      <c r="E16" s="20"/>
      <c r="F16" s="20"/>
      <c r="G16" s="20"/>
      <c r="H16" s="20"/>
      <c r="I16" s="20"/>
      <c r="J16" s="20"/>
      <c r="K16" s="20"/>
      <c r="L16" s="21"/>
    </row>
    <row r="17" spans="1:17">
      <c r="A17" s="210" t="s">
        <v>253</v>
      </c>
      <c r="B17" s="211"/>
      <c r="C17" s="211"/>
      <c r="D17" s="211"/>
      <c r="E17" s="22"/>
      <c r="F17" s="22"/>
      <c r="G17" s="22"/>
      <c r="H17" s="22"/>
      <c r="I17" s="22"/>
      <c r="J17" s="22"/>
      <c r="K17" s="22"/>
      <c r="L17" s="23"/>
    </row>
    <row r="18" spans="1:17">
      <c r="A18" s="238" t="s">
        <v>16</v>
      </c>
      <c r="B18" s="239"/>
      <c r="C18" s="36"/>
      <c r="D18" s="37"/>
      <c r="E18" s="37"/>
      <c r="F18" s="37"/>
      <c r="G18" s="37"/>
      <c r="H18" s="37"/>
      <c r="I18" s="37"/>
      <c r="J18" s="37"/>
      <c r="K18" s="37"/>
      <c r="L18" s="38"/>
    </row>
    <row r="19" spans="1:17">
      <c r="A19" s="213" t="s">
        <v>47</v>
      </c>
      <c r="B19" s="214"/>
      <c r="C19" s="219" t="s">
        <v>48</v>
      </c>
      <c r="D19" s="198" t="s">
        <v>19</v>
      </c>
      <c r="E19" s="237" t="s">
        <v>20</v>
      </c>
      <c r="F19" s="237"/>
      <c r="G19" s="237"/>
      <c r="H19" s="237"/>
      <c r="I19" s="237"/>
      <c r="J19" s="237"/>
      <c r="K19" s="237"/>
      <c r="L19" s="237"/>
    </row>
    <row r="20" spans="1:17">
      <c r="A20" s="240"/>
      <c r="B20" s="216"/>
      <c r="C20" s="220"/>
      <c r="D20" s="198"/>
      <c r="E20" s="199" t="s">
        <v>21</v>
      </c>
      <c r="F20" s="200"/>
      <c r="G20" s="199" t="s">
        <v>22</v>
      </c>
      <c r="H20" s="200"/>
      <c r="I20" s="199" t="s">
        <v>23</v>
      </c>
      <c r="J20" s="203"/>
      <c r="K20" s="199" t="s">
        <v>24</v>
      </c>
      <c r="L20" s="200"/>
    </row>
    <row r="21" spans="1:17">
      <c r="A21" s="240"/>
      <c r="B21" s="216"/>
      <c r="C21" s="220"/>
      <c r="D21" s="198"/>
      <c r="E21" s="201"/>
      <c r="F21" s="202"/>
      <c r="G21" s="201"/>
      <c r="H21" s="202"/>
      <c r="I21" s="201"/>
      <c r="J21" s="204"/>
      <c r="K21" s="201"/>
      <c r="L21" s="202"/>
    </row>
    <row r="22" spans="1:17" ht="33.75">
      <c r="A22" s="241"/>
      <c r="B22" s="218"/>
      <c r="C22" s="221"/>
      <c r="D22" s="198"/>
      <c r="E22" s="24" t="s">
        <v>25</v>
      </c>
      <c r="F22" s="24" t="s">
        <v>26</v>
      </c>
      <c r="G22" s="24" t="s">
        <v>25</v>
      </c>
      <c r="H22" s="24" t="s">
        <v>26</v>
      </c>
      <c r="I22" s="24" t="s">
        <v>25</v>
      </c>
      <c r="J22" s="25" t="s">
        <v>26</v>
      </c>
      <c r="K22" s="24" t="s">
        <v>25</v>
      </c>
      <c r="L22" s="24" t="s">
        <v>26</v>
      </c>
    </row>
    <row r="23" spans="1:17" ht="33.75">
      <c r="A23" s="268" t="s">
        <v>254</v>
      </c>
      <c r="B23" s="269"/>
      <c r="C23" s="69" t="s">
        <v>255</v>
      </c>
      <c r="D23" s="41" t="s">
        <v>256</v>
      </c>
      <c r="E23" s="40" t="s">
        <v>257</v>
      </c>
      <c r="F23" s="40">
        <v>12</v>
      </c>
      <c r="G23" s="40"/>
      <c r="H23" s="40">
        <v>0</v>
      </c>
      <c r="I23" s="54" t="s">
        <v>258</v>
      </c>
      <c r="J23" s="26">
        <v>36</v>
      </c>
      <c r="K23" s="40" t="s">
        <v>32</v>
      </c>
      <c r="L23" s="40">
        <v>0</v>
      </c>
    </row>
    <row r="24" spans="1:17">
      <c r="A24" s="5"/>
      <c r="B24" s="5"/>
      <c r="C24" s="32"/>
      <c r="D24" s="33" t="s">
        <v>33</v>
      </c>
      <c r="E24" s="16"/>
      <c r="F24" s="42">
        <v>12</v>
      </c>
      <c r="G24" s="16"/>
      <c r="H24" s="42">
        <v>0</v>
      </c>
      <c r="I24" s="16"/>
      <c r="J24" s="42">
        <v>36</v>
      </c>
      <c r="K24" s="16"/>
      <c r="L24" s="42">
        <v>0</v>
      </c>
    </row>
    <row r="25" spans="1:17">
      <c r="A25" s="5"/>
      <c r="B25" s="5"/>
      <c r="C25" s="32"/>
      <c r="D25" s="33"/>
      <c r="E25" s="16"/>
      <c r="F25" s="16"/>
      <c r="G25" s="16"/>
      <c r="H25" s="16"/>
      <c r="I25" s="16"/>
      <c r="J25" s="16"/>
      <c r="K25" s="16"/>
      <c r="L25" s="16"/>
    </row>
    <row r="26" spans="1:17">
      <c r="A26" s="5"/>
      <c r="B26" s="5"/>
      <c r="C26" s="32"/>
      <c r="D26" s="33" t="s">
        <v>34</v>
      </c>
      <c r="E26" s="16"/>
      <c r="F26" s="194">
        <f>SUM(F24+H24+J24+L24)</f>
        <v>48</v>
      </c>
      <c r="G26" s="195"/>
      <c r="H26" s="16"/>
      <c r="I26" s="16"/>
      <c r="J26" s="16"/>
      <c r="K26" s="16"/>
      <c r="L26" s="16"/>
    </row>
    <row r="27" spans="1:17">
      <c r="A27" s="5"/>
      <c r="B27" s="5"/>
      <c r="C27" s="32"/>
      <c r="D27" s="33"/>
      <c r="E27" s="16"/>
      <c r="F27" s="16"/>
      <c r="G27" s="16"/>
      <c r="H27" s="16"/>
      <c r="I27" s="16" t="s">
        <v>58</v>
      </c>
      <c r="J27" s="16"/>
      <c r="K27" s="16" t="s">
        <v>58</v>
      </c>
      <c r="L27" s="16"/>
    </row>
    <row r="28" spans="1:17">
      <c r="A28" s="5"/>
      <c r="B28" s="5"/>
      <c r="C28" s="32"/>
      <c r="D28" s="33" t="s">
        <v>35</v>
      </c>
      <c r="E28" s="16"/>
      <c r="F28" s="194">
        <f>SUM(F24)+H24</f>
        <v>12</v>
      </c>
      <c r="G28" s="195"/>
      <c r="H28" s="16"/>
      <c r="I28" s="16"/>
      <c r="J28" s="16"/>
      <c r="K28" s="16"/>
      <c r="L28" s="16"/>
      <c r="P28" t="s">
        <v>596</v>
      </c>
      <c r="Q28">
        <f>SUM(F24+F40+F56)</f>
        <v>38</v>
      </c>
    </row>
    <row r="29" spans="1:17">
      <c r="A29" s="5"/>
      <c r="B29" s="5"/>
      <c r="C29" s="32"/>
      <c r="D29" s="33"/>
      <c r="E29" s="16"/>
      <c r="F29" s="16"/>
      <c r="G29" s="16"/>
      <c r="H29" s="16"/>
      <c r="I29" s="16"/>
      <c r="J29" s="16"/>
      <c r="K29" s="16"/>
      <c r="L29" s="16"/>
      <c r="P29" t="s">
        <v>595</v>
      </c>
      <c r="Q29">
        <f>SUM(H24+H40+H56)</f>
        <v>30</v>
      </c>
    </row>
    <row r="30" spans="1:17">
      <c r="A30" s="212" t="s">
        <v>11</v>
      </c>
      <c r="B30" s="212"/>
      <c r="C30" s="15"/>
      <c r="D30" s="16"/>
      <c r="E30" s="16"/>
      <c r="F30" s="16"/>
      <c r="G30" s="16"/>
      <c r="H30" s="16"/>
      <c r="I30" s="16"/>
      <c r="J30" s="16"/>
      <c r="K30" s="16"/>
      <c r="L30" s="16"/>
      <c r="P30" t="s">
        <v>597</v>
      </c>
      <c r="Q30">
        <f>SUM(J24+J40+J56)</f>
        <v>36</v>
      </c>
    </row>
    <row r="31" spans="1:17">
      <c r="A31" s="207" t="s">
        <v>12</v>
      </c>
      <c r="B31" s="208"/>
      <c r="C31" s="208"/>
      <c r="D31" s="208"/>
      <c r="E31" s="17"/>
      <c r="F31" s="17"/>
      <c r="G31" s="17"/>
      <c r="H31" s="17"/>
      <c r="I31" s="17"/>
      <c r="J31" s="17"/>
      <c r="K31" s="17"/>
      <c r="L31" s="18"/>
    </row>
    <row r="32" spans="1:17">
      <c r="A32" s="19" t="s">
        <v>13</v>
      </c>
      <c r="B32" s="209" t="s">
        <v>67</v>
      </c>
      <c r="C32" s="209"/>
      <c r="D32" s="209"/>
      <c r="E32" s="20"/>
      <c r="F32" s="20"/>
      <c r="G32" s="20"/>
      <c r="H32" s="20"/>
      <c r="I32" s="20"/>
      <c r="J32" s="20"/>
      <c r="K32" s="20"/>
      <c r="L32" s="21"/>
    </row>
    <row r="33" spans="1:15">
      <c r="A33" s="210" t="s">
        <v>259</v>
      </c>
      <c r="B33" s="211"/>
      <c r="C33" s="211"/>
      <c r="D33" s="211"/>
      <c r="E33" s="22"/>
      <c r="F33" s="22"/>
      <c r="G33" s="22"/>
      <c r="H33" s="22"/>
      <c r="I33" s="22"/>
      <c r="J33" s="22"/>
      <c r="K33" s="22"/>
      <c r="L33" s="23"/>
    </row>
    <row r="34" spans="1:15">
      <c r="A34" s="238" t="s">
        <v>16</v>
      </c>
      <c r="B34" s="239"/>
      <c r="C34" s="36"/>
      <c r="D34" s="37"/>
      <c r="E34" s="37"/>
      <c r="F34" s="37"/>
      <c r="G34" s="37"/>
      <c r="H34" s="37"/>
      <c r="I34" s="37"/>
      <c r="J34" s="37"/>
      <c r="K34" s="37"/>
      <c r="L34" s="38"/>
      <c r="O34" t="s">
        <v>58</v>
      </c>
    </row>
    <row r="35" spans="1:15">
      <c r="A35" s="213" t="s">
        <v>47</v>
      </c>
      <c r="B35" s="214"/>
      <c r="C35" s="219" t="s">
        <v>48</v>
      </c>
      <c r="D35" s="198" t="s">
        <v>19</v>
      </c>
      <c r="E35" s="237" t="s">
        <v>20</v>
      </c>
      <c r="F35" s="237"/>
      <c r="G35" s="237"/>
      <c r="H35" s="237"/>
      <c r="I35" s="237"/>
      <c r="J35" s="237"/>
      <c r="K35" s="237"/>
      <c r="L35" s="237"/>
    </row>
    <row r="36" spans="1:15">
      <c r="A36" s="240"/>
      <c r="B36" s="216"/>
      <c r="C36" s="220"/>
      <c r="D36" s="198"/>
      <c r="E36" s="199" t="s">
        <v>21</v>
      </c>
      <c r="F36" s="200"/>
      <c r="G36" s="199" t="s">
        <v>22</v>
      </c>
      <c r="H36" s="200"/>
      <c r="I36" s="199" t="s">
        <v>23</v>
      </c>
      <c r="J36" s="203"/>
      <c r="K36" s="199" t="s">
        <v>24</v>
      </c>
      <c r="L36" s="200"/>
    </row>
    <row r="37" spans="1:15">
      <c r="A37" s="240"/>
      <c r="B37" s="216"/>
      <c r="C37" s="220"/>
      <c r="D37" s="198"/>
      <c r="E37" s="201"/>
      <c r="F37" s="202"/>
      <c r="G37" s="201"/>
      <c r="H37" s="202"/>
      <c r="I37" s="201"/>
      <c r="J37" s="204"/>
      <c r="K37" s="201"/>
      <c r="L37" s="202"/>
    </row>
    <row r="38" spans="1:15" ht="33.75">
      <c r="A38" s="241"/>
      <c r="B38" s="218"/>
      <c r="C38" s="221"/>
      <c r="D38" s="198"/>
      <c r="E38" s="24" t="s">
        <v>25</v>
      </c>
      <c r="F38" s="24" t="s">
        <v>26</v>
      </c>
      <c r="G38" s="24" t="s">
        <v>25</v>
      </c>
      <c r="H38" s="24" t="s">
        <v>26</v>
      </c>
      <c r="I38" s="24" t="s">
        <v>25</v>
      </c>
      <c r="J38" s="25" t="s">
        <v>26</v>
      </c>
      <c r="K38" s="24" t="s">
        <v>25</v>
      </c>
      <c r="L38" s="24" t="s">
        <v>26</v>
      </c>
    </row>
    <row r="39" spans="1:15" ht="22.5">
      <c r="A39" s="268" t="s">
        <v>69</v>
      </c>
      <c r="B39" s="269"/>
      <c r="C39" s="69" t="s">
        <v>81</v>
      </c>
      <c r="D39" s="41" t="s">
        <v>260</v>
      </c>
      <c r="E39" s="40" t="s">
        <v>261</v>
      </c>
      <c r="F39" s="40">
        <v>25</v>
      </c>
      <c r="G39" s="40" t="s">
        <v>262</v>
      </c>
      <c r="H39" s="40">
        <v>30</v>
      </c>
      <c r="I39" s="40" t="s">
        <v>32</v>
      </c>
      <c r="J39" s="26">
        <v>0</v>
      </c>
      <c r="K39" s="40" t="s">
        <v>32</v>
      </c>
      <c r="L39" s="40">
        <v>0</v>
      </c>
    </row>
    <row r="40" spans="1:15">
      <c r="A40" s="5"/>
      <c r="B40" s="5"/>
      <c r="C40" s="32"/>
      <c r="D40" s="33" t="s">
        <v>33</v>
      </c>
      <c r="E40" s="16"/>
      <c r="F40" s="42">
        <f>SUM(F39)</f>
        <v>25</v>
      </c>
      <c r="G40" s="16"/>
      <c r="H40" s="42">
        <f>SUM(H39)</f>
        <v>30</v>
      </c>
      <c r="I40" s="16"/>
      <c r="J40" s="42">
        <v>0</v>
      </c>
      <c r="K40" s="16"/>
      <c r="L40" s="42">
        <f>SUM(L39)</f>
        <v>0</v>
      </c>
    </row>
    <row r="41" spans="1:15">
      <c r="A41" s="5"/>
      <c r="B41" s="5"/>
      <c r="C41" s="32"/>
      <c r="D41" s="33"/>
      <c r="E41" s="16"/>
      <c r="F41" s="16"/>
      <c r="G41" s="16"/>
      <c r="H41" s="16"/>
      <c r="I41" s="16"/>
      <c r="J41" s="16"/>
      <c r="K41" s="16"/>
      <c r="L41" s="16"/>
    </row>
    <row r="42" spans="1:15">
      <c r="A42" s="5"/>
      <c r="B42" s="5"/>
      <c r="C42" s="32"/>
      <c r="D42" s="33" t="s">
        <v>34</v>
      </c>
      <c r="E42" s="16"/>
      <c r="F42" s="194">
        <f>SUM(F40+H40+J40+L40)</f>
        <v>55</v>
      </c>
      <c r="G42" s="195"/>
      <c r="H42" s="16"/>
      <c r="I42" s="16"/>
      <c r="J42" s="16"/>
      <c r="K42" s="16"/>
      <c r="L42" s="16"/>
    </row>
    <row r="43" spans="1:15">
      <c r="A43" s="5"/>
      <c r="B43" s="5"/>
      <c r="C43" s="32"/>
      <c r="D43" s="33"/>
      <c r="E43" s="16"/>
      <c r="F43" s="16"/>
      <c r="G43" s="16"/>
      <c r="H43" s="16"/>
      <c r="I43" s="16" t="s">
        <v>58</v>
      </c>
      <c r="J43" s="16"/>
      <c r="K43" s="16" t="s">
        <v>58</v>
      </c>
      <c r="L43" s="16"/>
    </row>
    <row r="44" spans="1:15">
      <c r="A44" s="5"/>
      <c r="B44" s="5"/>
      <c r="C44" s="32"/>
      <c r="D44" s="33" t="s">
        <v>35</v>
      </c>
      <c r="E44" s="16"/>
      <c r="F44" s="194">
        <f>SUM(F40)+H40</f>
        <v>55</v>
      </c>
      <c r="G44" s="195"/>
      <c r="H44" s="16"/>
      <c r="I44" s="16"/>
      <c r="J44" s="16"/>
      <c r="K44" s="16"/>
      <c r="L44" s="16"/>
    </row>
    <row r="45" spans="1:15">
      <c r="A45" s="5"/>
      <c r="B45" s="5"/>
      <c r="C45" s="32"/>
      <c r="D45" s="33"/>
      <c r="E45" s="16"/>
      <c r="F45" s="16"/>
      <c r="G45" s="16"/>
      <c r="H45" s="16"/>
      <c r="I45" s="16"/>
      <c r="J45" s="16"/>
      <c r="K45" s="16"/>
      <c r="L45" s="16"/>
    </row>
    <row r="46" spans="1:15">
      <c r="A46" s="212" t="s">
        <v>11</v>
      </c>
      <c r="B46" s="212"/>
      <c r="C46" s="15"/>
      <c r="D46" s="16"/>
      <c r="E46" s="16"/>
      <c r="F46" s="16"/>
      <c r="G46" s="16"/>
      <c r="H46" s="16"/>
      <c r="I46" s="16"/>
      <c r="J46" s="16"/>
      <c r="K46" s="16"/>
      <c r="L46" s="16"/>
    </row>
    <row r="47" spans="1:15">
      <c r="A47" s="207" t="s">
        <v>12</v>
      </c>
      <c r="B47" s="208"/>
      <c r="C47" s="208"/>
      <c r="D47" s="208"/>
      <c r="E47" s="17"/>
      <c r="F47" s="17"/>
      <c r="G47" s="17"/>
      <c r="H47" s="17"/>
      <c r="I47" s="17"/>
      <c r="J47" s="17"/>
      <c r="K47" s="17"/>
      <c r="L47" s="18"/>
    </row>
    <row r="48" spans="1:15">
      <c r="A48" s="19" t="s">
        <v>13</v>
      </c>
      <c r="B48" s="209" t="s">
        <v>134</v>
      </c>
      <c r="C48" s="209"/>
      <c r="D48" s="209"/>
      <c r="E48" s="20"/>
      <c r="F48" s="20"/>
      <c r="G48" s="20"/>
      <c r="H48" s="20"/>
      <c r="I48" s="20"/>
      <c r="J48" s="20"/>
      <c r="K48" s="20"/>
      <c r="L48" s="21"/>
    </row>
    <row r="49" spans="1:12">
      <c r="A49" s="210" t="s">
        <v>263</v>
      </c>
      <c r="B49" s="211"/>
      <c r="C49" s="211"/>
      <c r="D49" s="211"/>
      <c r="E49" s="22"/>
      <c r="F49" s="22"/>
      <c r="G49" s="22"/>
      <c r="H49" s="22"/>
      <c r="I49" s="22"/>
      <c r="J49" s="22"/>
      <c r="K49" s="22"/>
      <c r="L49" s="23"/>
    </row>
    <row r="50" spans="1:12">
      <c r="A50" s="238" t="s">
        <v>16</v>
      </c>
      <c r="B50" s="239"/>
      <c r="C50" s="36"/>
      <c r="D50" s="37"/>
      <c r="E50" s="37"/>
      <c r="F50" s="37"/>
      <c r="G50" s="37"/>
      <c r="H50" s="37"/>
      <c r="I50" s="37"/>
      <c r="J50" s="37"/>
      <c r="K50" s="37"/>
      <c r="L50" s="38"/>
    </row>
    <row r="51" spans="1:12">
      <c r="A51" s="213" t="s">
        <v>47</v>
      </c>
      <c r="B51" s="214"/>
      <c r="C51" s="219" t="s">
        <v>48</v>
      </c>
      <c r="D51" s="198" t="s">
        <v>19</v>
      </c>
      <c r="E51" s="237" t="s">
        <v>20</v>
      </c>
      <c r="F51" s="237"/>
      <c r="G51" s="237"/>
      <c r="H51" s="237"/>
      <c r="I51" s="237"/>
      <c r="J51" s="237"/>
      <c r="K51" s="237"/>
      <c r="L51" s="237"/>
    </row>
    <row r="52" spans="1:12">
      <c r="A52" s="240"/>
      <c r="B52" s="216"/>
      <c r="C52" s="220"/>
      <c r="D52" s="198"/>
      <c r="E52" s="199" t="s">
        <v>21</v>
      </c>
      <c r="F52" s="200"/>
      <c r="G52" s="199" t="s">
        <v>22</v>
      </c>
      <c r="H52" s="200"/>
      <c r="I52" s="199" t="s">
        <v>23</v>
      </c>
      <c r="J52" s="203"/>
      <c r="K52" s="199" t="s">
        <v>24</v>
      </c>
      <c r="L52" s="200"/>
    </row>
    <row r="53" spans="1:12">
      <c r="A53" s="240"/>
      <c r="B53" s="216"/>
      <c r="C53" s="220"/>
      <c r="D53" s="198"/>
      <c r="E53" s="201"/>
      <c r="F53" s="202"/>
      <c r="G53" s="201"/>
      <c r="H53" s="202"/>
      <c r="I53" s="201"/>
      <c r="J53" s="204"/>
      <c r="K53" s="201"/>
      <c r="L53" s="202"/>
    </row>
    <row r="54" spans="1:12" ht="33.75">
      <c r="A54" s="241"/>
      <c r="B54" s="218"/>
      <c r="C54" s="221"/>
      <c r="D54" s="198"/>
      <c r="E54" s="24" t="s">
        <v>25</v>
      </c>
      <c r="F54" s="24" t="s">
        <v>26</v>
      </c>
      <c r="G54" s="24" t="s">
        <v>25</v>
      </c>
      <c r="H54" s="24" t="s">
        <v>26</v>
      </c>
      <c r="I54" s="24" t="s">
        <v>25</v>
      </c>
      <c r="J54" s="25" t="s">
        <v>26</v>
      </c>
      <c r="K54" s="24" t="s">
        <v>25</v>
      </c>
      <c r="L54" s="24" t="s">
        <v>26</v>
      </c>
    </row>
    <row r="55" spans="1:12" ht="22.5">
      <c r="A55" s="268" t="s">
        <v>27</v>
      </c>
      <c r="B55" s="269"/>
      <c r="C55" s="69" t="s">
        <v>29</v>
      </c>
      <c r="D55" s="41" t="s">
        <v>30</v>
      </c>
      <c r="E55" s="54">
        <v>2018</v>
      </c>
      <c r="F55" s="40">
        <v>1</v>
      </c>
      <c r="G55" s="40" t="s">
        <v>32</v>
      </c>
      <c r="H55" s="40">
        <v>0</v>
      </c>
      <c r="I55" s="40" t="s">
        <v>32</v>
      </c>
      <c r="J55" s="26">
        <v>0</v>
      </c>
      <c r="K55" s="40" t="s">
        <v>32</v>
      </c>
      <c r="L55" s="40">
        <v>0</v>
      </c>
    </row>
    <row r="56" spans="1:12">
      <c r="A56" s="5"/>
      <c r="B56" s="5"/>
      <c r="C56" s="32"/>
      <c r="D56" s="33" t="s">
        <v>33</v>
      </c>
      <c r="E56" s="16"/>
      <c r="F56" s="42">
        <f>SUM(F55)</f>
        <v>1</v>
      </c>
      <c r="G56" s="16"/>
      <c r="H56" s="42">
        <f>SUM(H55)</f>
        <v>0</v>
      </c>
      <c r="I56" s="16"/>
      <c r="J56" s="42">
        <f>SUM(J55)</f>
        <v>0</v>
      </c>
      <c r="K56" s="16"/>
      <c r="L56" s="42">
        <f>SUM(L55)</f>
        <v>0</v>
      </c>
    </row>
    <row r="57" spans="1:12">
      <c r="A57" s="5"/>
      <c r="B57" s="5"/>
      <c r="C57" s="32"/>
      <c r="D57" s="33"/>
      <c r="E57" s="16"/>
      <c r="F57" s="16"/>
      <c r="G57" s="16"/>
      <c r="H57" s="16"/>
      <c r="I57" s="16"/>
      <c r="J57" s="16"/>
      <c r="K57" s="16"/>
      <c r="L57" s="16"/>
    </row>
    <row r="58" spans="1:12">
      <c r="A58" s="5"/>
      <c r="B58" s="5"/>
      <c r="C58" s="32"/>
      <c r="D58" s="33" t="s">
        <v>34</v>
      </c>
      <c r="E58" s="16"/>
      <c r="F58" s="194">
        <f>SUM(F56+H56+J56+L56)</f>
        <v>1</v>
      </c>
      <c r="G58" s="195"/>
      <c r="H58" s="16"/>
      <c r="I58" s="16"/>
      <c r="J58" s="16"/>
      <c r="K58" s="16"/>
      <c r="L58" s="16"/>
    </row>
    <row r="59" spans="1:12">
      <c r="A59" s="5"/>
      <c r="B59" s="5"/>
      <c r="C59" s="32"/>
      <c r="D59" s="33"/>
      <c r="E59" s="16"/>
      <c r="F59" s="16"/>
      <c r="G59" s="16"/>
      <c r="H59" s="16"/>
      <c r="I59" s="16" t="s">
        <v>58</v>
      </c>
      <c r="J59" s="16"/>
      <c r="K59" s="16" t="s">
        <v>58</v>
      </c>
      <c r="L59" s="16"/>
    </row>
    <row r="60" spans="1:12">
      <c r="A60" s="5"/>
      <c r="B60" s="5"/>
      <c r="C60" s="32"/>
      <c r="D60" s="33" t="s">
        <v>35</v>
      </c>
      <c r="E60" s="16"/>
      <c r="F60" s="194">
        <f>SUM(F56)+H56</f>
        <v>1</v>
      </c>
      <c r="G60" s="195"/>
      <c r="H60" s="16"/>
      <c r="I60" s="16"/>
      <c r="J60" s="16"/>
      <c r="K60" s="16"/>
      <c r="L60" s="16"/>
    </row>
    <row r="61" spans="1:12">
      <c r="A61" s="5"/>
      <c r="B61" s="5"/>
      <c r="C61" s="32"/>
      <c r="D61" s="33"/>
      <c r="E61" s="16"/>
      <c r="F61" s="16"/>
      <c r="G61" s="16"/>
      <c r="H61" s="16"/>
      <c r="I61" s="16"/>
      <c r="J61" s="16"/>
      <c r="K61" s="16"/>
      <c r="L61" s="16"/>
    </row>
    <row r="62" spans="1:12">
      <c r="A62" s="264"/>
      <c r="B62" s="264"/>
      <c r="C62" s="264"/>
      <c r="D62" s="264"/>
      <c r="E62" s="20"/>
      <c r="F62" s="20"/>
      <c r="G62" s="20"/>
      <c r="H62" s="20"/>
      <c r="I62" s="20"/>
      <c r="J62" s="20"/>
      <c r="K62" s="20"/>
      <c r="L62" s="20"/>
    </row>
    <row r="63" spans="1:12">
      <c r="A63" s="212"/>
      <c r="B63" s="212"/>
      <c r="C63" s="15"/>
      <c r="D63" s="16"/>
      <c r="E63" s="16"/>
      <c r="F63" s="16"/>
      <c r="G63" s="16"/>
      <c r="H63" s="16"/>
      <c r="I63" s="16"/>
      <c r="J63" s="16"/>
      <c r="K63" s="16"/>
      <c r="L63" s="16"/>
    </row>
    <row r="64" spans="1:12">
      <c r="A64" s="262"/>
      <c r="B64" s="262"/>
      <c r="C64" s="262"/>
      <c r="D64" s="263"/>
      <c r="E64" s="263"/>
      <c r="F64" s="263"/>
      <c r="G64" s="263"/>
      <c r="H64" s="263"/>
      <c r="I64" s="263"/>
      <c r="J64" s="263"/>
      <c r="K64" s="263"/>
      <c r="L64" s="263"/>
    </row>
    <row r="65" spans="1:12">
      <c r="A65" s="262"/>
      <c r="B65" s="262"/>
      <c r="C65" s="262"/>
      <c r="D65" s="263"/>
      <c r="E65" s="263"/>
      <c r="F65" s="263"/>
      <c r="G65" s="263"/>
      <c r="H65" s="263"/>
      <c r="I65" s="263"/>
      <c r="J65" s="263"/>
      <c r="K65" s="263"/>
      <c r="L65" s="263"/>
    </row>
    <row r="66" spans="1:12">
      <c r="A66" s="262"/>
      <c r="B66" s="262"/>
      <c r="C66" s="262"/>
      <c r="D66" s="263"/>
      <c r="E66" s="263"/>
      <c r="F66" s="263"/>
      <c r="G66" s="263"/>
      <c r="H66" s="263"/>
      <c r="I66" s="263"/>
      <c r="J66" s="263"/>
      <c r="K66" s="263"/>
      <c r="L66" s="263"/>
    </row>
    <row r="67" spans="1:12">
      <c r="A67" s="262"/>
      <c r="B67" s="262"/>
      <c r="C67" s="262"/>
      <c r="D67" s="263"/>
      <c r="E67" s="5"/>
      <c r="F67" s="5"/>
      <c r="G67" s="5"/>
      <c r="H67" s="5"/>
      <c r="I67" s="5"/>
      <c r="J67" s="5"/>
      <c r="K67" s="5"/>
      <c r="L67" s="5"/>
    </row>
    <row r="68" spans="1:12">
      <c r="A68" s="255"/>
      <c r="B68" s="255"/>
      <c r="C68" s="35"/>
      <c r="D68" s="35"/>
      <c r="E68" s="11"/>
      <c r="F68" s="11"/>
      <c r="G68" s="11"/>
      <c r="H68" s="11"/>
      <c r="I68" s="11"/>
      <c r="J68" s="11"/>
      <c r="K68" s="11"/>
      <c r="L68" s="11"/>
    </row>
    <row r="69" spans="1:12" ht="15" customHeight="1">
      <c r="A69" s="255"/>
      <c r="B69" s="255"/>
      <c r="C69" s="35"/>
      <c r="D69" s="35"/>
      <c r="E69" s="11"/>
      <c r="F69" s="11"/>
      <c r="G69" s="11"/>
      <c r="H69" s="11"/>
      <c r="I69" s="11"/>
      <c r="J69" s="11"/>
      <c r="K69" s="11"/>
      <c r="L69" s="11"/>
    </row>
    <row r="70" spans="1:12">
      <c r="A70" s="255"/>
      <c r="B70" s="255"/>
      <c r="C70" s="35"/>
      <c r="D70" s="35"/>
      <c r="E70" s="11"/>
      <c r="F70" s="11"/>
      <c r="G70" s="11"/>
      <c r="H70" s="11"/>
      <c r="I70" s="11"/>
      <c r="J70" s="11"/>
      <c r="K70" s="11"/>
      <c r="L70" s="11"/>
    </row>
    <row r="71" spans="1:12">
      <c r="A71" s="255"/>
      <c r="B71" s="255"/>
      <c r="C71" s="35"/>
      <c r="D71" s="35"/>
      <c r="E71" s="11"/>
      <c r="F71" s="11"/>
      <c r="G71" s="11"/>
      <c r="H71" s="11"/>
      <c r="I71" s="11"/>
      <c r="J71" s="11"/>
      <c r="K71" s="11"/>
      <c r="L71" s="11"/>
    </row>
    <row r="72" spans="1:12">
      <c r="A72" s="255"/>
      <c r="B72" s="255"/>
      <c r="C72" s="35"/>
      <c r="D72" s="57"/>
      <c r="E72" s="16"/>
      <c r="F72" s="11"/>
      <c r="G72" s="16"/>
      <c r="H72" s="11"/>
      <c r="I72" s="16"/>
      <c r="J72" s="16"/>
      <c r="K72" s="16"/>
      <c r="L72" s="16"/>
    </row>
    <row r="73" spans="1:12">
      <c r="A73" s="5"/>
      <c r="B73" s="5"/>
      <c r="C73" s="32"/>
      <c r="D73" s="33"/>
      <c r="E73" s="16"/>
      <c r="F73" s="16"/>
      <c r="G73" s="16"/>
      <c r="H73" s="16"/>
      <c r="I73" s="16"/>
      <c r="J73" s="16"/>
      <c r="K73" s="16"/>
      <c r="L73" s="16"/>
    </row>
    <row r="74" spans="1:12">
      <c r="A74" s="5"/>
      <c r="B74" s="5"/>
      <c r="C74" s="32"/>
      <c r="D74" s="33"/>
      <c r="E74" s="16"/>
      <c r="F74" s="16"/>
      <c r="G74" s="16"/>
      <c r="H74" s="16"/>
      <c r="I74" s="16"/>
      <c r="J74" s="16"/>
      <c r="K74" s="16"/>
      <c r="L74" s="16"/>
    </row>
    <row r="75" spans="1:12">
      <c r="A75" s="5"/>
      <c r="B75" s="5"/>
      <c r="C75" s="32"/>
      <c r="D75" s="33"/>
      <c r="E75" s="16"/>
      <c r="F75" s="261"/>
      <c r="G75" s="261"/>
      <c r="H75" s="16"/>
      <c r="I75" s="16"/>
      <c r="J75" s="16"/>
      <c r="K75" s="16"/>
      <c r="L75" s="16"/>
    </row>
    <row r="76" spans="1:12">
      <c r="A76" s="5"/>
      <c r="B76" s="5"/>
      <c r="C76" s="32"/>
      <c r="D76" s="33"/>
      <c r="E76" s="16"/>
      <c r="F76" s="16"/>
      <c r="G76" s="16"/>
      <c r="H76" s="16"/>
      <c r="I76" s="16"/>
      <c r="J76" s="16"/>
      <c r="K76" s="16"/>
      <c r="L76" s="16"/>
    </row>
    <row r="77" spans="1:12">
      <c r="A77" s="5"/>
      <c r="B77" s="5"/>
      <c r="C77" s="32"/>
      <c r="D77" s="33"/>
      <c r="E77" s="16"/>
      <c r="F77" s="261"/>
      <c r="G77" s="261"/>
      <c r="H77" s="16"/>
      <c r="I77" s="16"/>
      <c r="J77" s="16"/>
      <c r="K77" s="16"/>
      <c r="L77" s="16"/>
    </row>
    <row r="78" spans="1:12">
      <c r="A78" s="5"/>
      <c r="B78" s="5"/>
      <c r="C78" s="32"/>
      <c r="D78" s="33"/>
      <c r="E78" s="16"/>
      <c r="F78" s="16"/>
      <c r="G78" s="16"/>
      <c r="H78" s="16"/>
      <c r="I78" s="16"/>
      <c r="J78" s="16"/>
      <c r="K78" s="16"/>
      <c r="L78" s="16"/>
    </row>
    <row r="80" spans="1:12">
      <c r="A80" s="212"/>
      <c r="B80" s="212"/>
      <c r="C80" s="15"/>
      <c r="D80" s="16"/>
      <c r="E80" s="16"/>
      <c r="F80" s="16"/>
      <c r="G80" s="16"/>
      <c r="H80" s="16"/>
      <c r="I80" s="16"/>
      <c r="J80" s="16"/>
      <c r="K80" s="16"/>
      <c r="L80" s="16"/>
    </row>
    <row r="81" spans="1:12">
      <c r="A81" s="264"/>
      <c r="B81" s="264"/>
      <c r="C81" s="264"/>
      <c r="D81" s="264"/>
      <c r="E81" s="20"/>
      <c r="F81" s="20"/>
      <c r="G81" s="20"/>
      <c r="H81" s="20"/>
      <c r="I81" s="20"/>
      <c r="J81" s="20"/>
      <c r="K81" s="20"/>
      <c r="L81" s="20"/>
    </row>
    <row r="82" spans="1:12">
      <c r="A82" s="44"/>
      <c r="B82" s="209"/>
      <c r="C82" s="209"/>
      <c r="D82" s="209"/>
      <c r="E82" s="20"/>
      <c r="F82" s="20"/>
      <c r="G82" s="20"/>
      <c r="H82" s="20"/>
      <c r="I82" s="20"/>
      <c r="J82" s="20"/>
      <c r="K82" s="20"/>
      <c r="L82" s="20"/>
    </row>
    <row r="83" spans="1:12">
      <c r="A83" s="264"/>
      <c r="B83" s="264"/>
      <c r="C83" s="264"/>
      <c r="D83" s="264"/>
      <c r="E83" s="20"/>
      <c r="F83" s="20"/>
      <c r="G83" s="20"/>
      <c r="H83" s="20"/>
      <c r="I83" s="20"/>
      <c r="J83" s="20"/>
      <c r="K83" s="20"/>
      <c r="L83" s="20"/>
    </row>
    <row r="84" spans="1:12">
      <c r="A84" s="212"/>
      <c r="B84" s="212"/>
      <c r="C84" s="15"/>
      <c r="D84" s="16"/>
      <c r="E84" s="16"/>
      <c r="F84" s="16"/>
      <c r="G84" s="16"/>
      <c r="H84" s="16"/>
      <c r="I84" s="16"/>
      <c r="J84" s="16"/>
      <c r="K84" s="16"/>
      <c r="L84" s="16"/>
    </row>
    <row r="85" spans="1:12">
      <c r="A85" s="262"/>
      <c r="B85" s="260"/>
      <c r="C85" s="262"/>
      <c r="D85" s="263"/>
      <c r="E85" s="263"/>
      <c r="F85" s="263"/>
      <c r="G85" s="263"/>
      <c r="H85" s="263"/>
      <c r="I85" s="263"/>
      <c r="J85" s="263"/>
      <c r="K85" s="263"/>
      <c r="L85" s="263"/>
    </row>
    <row r="86" spans="1:12">
      <c r="A86" s="262"/>
      <c r="B86" s="260"/>
      <c r="C86" s="262"/>
      <c r="D86" s="263"/>
      <c r="E86" s="263"/>
      <c r="F86" s="263"/>
      <c r="G86" s="263"/>
      <c r="H86" s="263"/>
      <c r="I86" s="263"/>
      <c r="J86" s="263"/>
      <c r="K86" s="263"/>
      <c r="L86" s="263"/>
    </row>
    <row r="87" spans="1:12">
      <c r="A87" s="262"/>
      <c r="B87" s="260"/>
      <c r="C87" s="262"/>
      <c r="D87" s="263"/>
      <c r="E87" s="263"/>
      <c r="F87" s="263"/>
      <c r="G87" s="263"/>
      <c r="H87" s="263"/>
      <c r="I87" s="263"/>
      <c r="J87" s="263"/>
      <c r="K87" s="263"/>
      <c r="L87" s="263"/>
    </row>
    <row r="88" spans="1:12">
      <c r="A88" s="262"/>
      <c r="B88" s="260"/>
      <c r="C88" s="262"/>
      <c r="D88" s="263"/>
      <c r="E88" s="5"/>
      <c r="F88" s="5"/>
      <c r="G88" s="5"/>
      <c r="H88" s="5"/>
      <c r="I88" s="5"/>
      <c r="J88" s="5"/>
      <c r="K88" s="5"/>
      <c r="L88" s="5"/>
    </row>
    <row r="89" spans="1:12">
      <c r="A89" s="259"/>
      <c r="B89" s="260"/>
      <c r="C89" s="35"/>
      <c r="D89" s="45"/>
      <c r="E89" s="16"/>
      <c r="F89" s="11"/>
      <c r="G89" s="16"/>
      <c r="H89" s="11"/>
      <c r="I89" s="16"/>
      <c r="J89" s="16"/>
      <c r="K89" s="16"/>
      <c r="L89" s="16"/>
    </row>
    <row r="90" spans="1:12">
      <c r="A90" s="5"/>
      <c r="B90" s="5"/>
      <c r="C90" s="32"/>
      <c r="D90" s="33"/>
      <c r="E90" s="16"/>
      <c r="F90" s="16"/>
      <c r="G90" s="16"/>
      <c r="H90" s="16"/>
      <c r="I90" s="16"/>
      <c r="J90" s="16"/>
      <c r="K90" s="16"/>
      <c r="L90" s="16"/>
    </row>
    <row r="91" spans="1:12">
      <c r="A91" s="5"/>
      <c r="B91" s="5"/>
      <c r="C91" s="32"/>
      <c r="D91" s="33"/>
      <c r="E91" s="16"/>
      <c r="F91" s="16"/>
      <c r="G91" s="16"/>
      <c r="H91" s="16"/>
      <c r="I91" s="16"/>
      <c r="J91" s="16"/>
      <c r="K91" s="16"/>
      <c r="L91" s="16"/>
    </row>
    <row r="92" spans="1:12">
      <c r="A92" s="5"/>
      <c r="B92" s="5"/>
      <c r="C92" s="32"/>
      <c r="D92" s="33"/>
      <c r="E92" s="16"/>
      <c r="F92" s="261"/>
      <c r="G92" s="261"/>
      <c r="H92" s="16"/>
      <c r="I92" s="16"/>
      <c r="J92" s="16"/>
      <c r="K92" s="16"/>
      <c r="L92" s="16"/>
    </row>
    <row r="93" spans="1:12">
      <c r="A93" s="5"/>
      <c r="B93" s="5"/>
      <c r="C93" s="32"/>
      <c r="D93" s="33"/>
      <c r="E93" s="16"/>
      <c r="F93" s="16"/>
      <c r="G93" s="16"/>
      <c r="H93" s="16"/>
      <c r="I93" s="16"/>
      <c r="J93" s="16"/>
      <c r="K93" s="16"/>
      <c r="L93" s="16"/>
    </row>
    <row r="94" spans="1:12">
      <c r="A94" s="5"/>
      <c r="B94" s="5"/>
      <c r="C94" s="32"/>
      <c r="D94" s="33"/>
      <c r="E94" s="16"/>
      <c r="F94" s="261"/>
      <c r="G94" s="261"/>
      <c r="H94" s="16"/>
      <c r="I94" s="16"/>
      <c r="J94" s="16"/>
      <c r="K94" s="16"/>
      <c r="L94" s="16"/>
    </row>
    <row r="95" spans="1:12">
      <c r="A95" s="5"/>
      <c r="B95" s="5"/>
      <c r="C95" s="32"/>
      <c r="D95" s="33"/>
      <c r="E95" s="16"/>
      <c r="F95" s="16"/>
      <c r="G95" s="16"/>
      <c r="H95" s="16"/>
      <c r="I95" s="16"/>
      <c r="J95" s="16"/>
      <c r="K95" s="16"/>
      <c r="L95" s="16"/>
    </row>
  </sheetData>
  <mergeCells count="92">
    <mergeCell ref="A14:B14"/>
    <mergeCell ref="A2:L2"/>
    <mergeCell ref="A3:L3"/>
    <mergeCell ref="A4:L4"/>
    <mergeCell ref="A6:B6"/>
    <mergeCell ref="A7:D7"/>
    <mergeCell ref="A8:D8"/>
    <mergeCell ref="A9:D9"/>
    <mergeCell ref="A10:D10"/>
    <mergeCell ref="A11:D11"/>
    <mergeCell ref="A12:D12"/>
    <mergeCell ref="A13:L13"/>
    <mergeCell ref="A15:D15"/>
    <mergeCell ref="B16:D16"/>
    <mergeCell ref="A17:D17"/>
    <mergeCell ref="A18:B18"/>
    <mergeCell ref="A19:B22"/>
    <mergeCell ref="C19:C22"/>
    <mergeCell ref="D19:D22"/>
    <mergeCell ref="A33:D33"/>
    <mergeCell ref="E19:L19"/>
    <mergeCell ref="E20:F21"/>
    <mergeCell ref="G20:H21"/>
    <mergeCell ref="I20:J21"/>
    <mergeCell ref="K20:L21"/>
    <mergeCell ref="A23:B23"/>
    <mergeCell ref="F26:G26"/>
    <mergeCell ref="F28:G28"/>
    <mergeCell ref="A30:B30"/>
    <mergeCell ref="A31:D31"/>
    <mergeCell ref="B32:D32"/>
    <mergeCell ref="E35:L35"/>
    <mergeCell ref="E36:F37"/>
    <mergeCell ref="G36:H37"/>
    <mergeCell ref="I36:J37"/>
    <mergeCell ref="K36:L37"/>
    <mergeCell ref="A34:B34"/>
    <mergeCell ref="A35:B38"/>
    <mergeCell ref="C35:C38"/>
    <mergeCell ref="D35:D38"/>
    <mergeCell ref="A39:B39"/>
    <mergeCell ref="F42:G42"/>
    <mergeCell ref="F44:G44"/>
    <mergeCell ref="A46:B46"/>
    <mergeCell ref="A47:D47"/>
    <mergeCell ref="E51:L51"/>
    <mergeCell ref="B48:D48"/>
    <mergeCell ref="E52:F53"/>
    <mergeCell ref="G52:H53"/>
    <mergeCell ref="I52:J53"/>
    <mergeCell ref="K52:L53"/>
    <mergeCell ref="A49:D49"/>
    <mergeCell ref="A50:B50"/>
    <mergeCell ref="A51:B54"/>
    <mergeCell ref="C51:C54"/>
    <mergeCell ref="D51:D54"/>
    <mergeCell ref="A55:B55"/>
    <mergeCell ref="F58:G58"/>
    <mergeCell ref="F60:G60"/>
    <mergeCell ref="A62:D62"/>
    <mergeCell ref="A63:B63"/>
    <mergeCell ref="I65:J66"/>
    <mergeCell ref="K65:L66"/>
    <mergeCell ref="A68:B68"/>
    <mergeCell ref="A69:B69"/>
    <mergeCell ref="A80:B80"/>
    <mergeCell ref="A71:B71"/>
    <mergeCell ref="A72:B72"/>
    <mergeCell ref="F75:G75"/>
    <mergeCell ref="F77:G77"/>
    <mergeCell ref="A70:B70"/>
    <mergeCell ref="A64:B67"/>
    <mergeCell ref="C64:C67"/>
    <mergeCell ref="D64:D67"/>
    <mergeCell ref="E64:L64"/>
    <mergeCell ref="E65:F66"/>
    <mergeCell ref="G65:H66"/>
    <mergeCell ref="A81:D81"/>
    <mergeCell ref="F92:G92"/>
    <mergeCell ref="F94:G94"/>
    <mergeCell ref="E85:L85"/>
    <mergeCell ref="E86:F87"/>
    <mergeCell ref="G86:H87"/>
    <mergeCell ref="I86:J87"/>
    <mergeCell ref="K86:L87"/>
    <mergeCell ref="A89:B89"/>
    <mergeCell ref="B82:D82"/>
    <mergeCell ref="A83:D83"/>
    <mergeCell ref="A84:B84"/>
    <mergeCell ref="A85:B88"/>
    <mergeCell ref="C85:C88"/>
    <mergeCell ref="D85:D88"/>
  </mergeCells>
  <pageMargins left="0.70866141732283472" right="0.70866141732283472" top="0.74803149606299213" bottom="0.74803149606299213" header="0.31496062992125984" footer="0.31496062992125984"/>
  <pageSetup scale="70" orientation="landscape" verticalDpi="597" r:id="rId1"/>
  <rowBreaks count="2" manualBreakCount="2">
    <brk id="28" max="16383" man="1"/>
    <brk id="44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6B0F9-A7EF-436F-8740-1A810AFDC687}">
  <dimension ref="A1:O63"/>
  <sheetViews>
    <sheetView view="pageBreakPreview" zoomScale="89" zoomScaleNormal="100" zoomScaleSheetLayoutView="89" workbookViewId="0">
      <selection activeCell="A3" sqref="A3:L3"/>
    </sheetView>
  </sheetViews>
  <sheetFormatPr baseColWidth="10" defaultRowHeight="15"/>
  <cols>
    <col min="3" max="3" width="21.42578125" customWidth="1"/>
    <col min="4" max="4" width="34.285156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22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1:12">
      <c r="A3" s="222" t="s">
        <v>1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2">
      <c r="A4" s="222" t="s">
        <v>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12" ht="16.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224" t="s">
        <v>3</v>
      </c>
      <c r="B6" s="224"/>
      <c r="C6" s="4"/>
      <c r="D6" s="4"/>
      <c r="E6" s="4"/>
      <c r="F6" s="5"/>
      <c r="G6" s="5"/>
      <c r="H6" s="5"/>
      <c r="I6" s="5"/>
      <c r="J6" s="5"/>
      <c r="K6" s="5"/>
      <c r="L6" s="5"/>
    </row>
    <row r="7" spans="1:12">
      <c r="A7" s="225" t="s">
        <v>226</v>
      </c>
      <c r="B7" s="226"/>
      <c r="C7" s="226"/>
      <c r="D7" s="226"/>
      <c r="E7" s="6"/>
      <c r="F7" s="7"/>
      <c r="G7" s="7"/>
      <c r="H7" s="7"/>
      <c r="I7" s="7"/>
      <c r="J7" s="7"/>
      <c r="K7" s="7"/>
      <c r="L7" s="8"/>
    </row>
    <row r="8" spans="1:12">
      <c r="A8" s="231" t="s">
        <v>598</v>
      </c>
      <c r="B8" s="224"/>
      <c r="C8" s="224"/>
      <c r="D8" s="224"/>
      <c r="E8" s="10"/>
      <c r="F8" s="11"/>
      <c r="G8" s="11"/>
      <c r="H8" s="11"/>
      <c r="I8" s="11"/>
      <c r="J8" s="11"/>
      <c r="K8" s="11"/>
      <c r="L8" s="12"/>
    </row>
    <row r="9" spans="1:12">
      <c r="A9" s="231" t="s">
        <v>599</v>
      </c>
      <c r="B9" s="224"/>
      <c r="C9" s="224"/>
      <c r="D9" s="224"/>
      <c r="E9" s="10"/>
      <c r="F9" s="11"/>
      <c r="G9" s="11"/>
      <c r="H9" s="11"/>
      <c r="I9" s="11"/>
      <c r="J9" s="11"/>
      <c r="K9" s="11"/>
      <c r="L9" s="12"/>
    </row>
    <row r="10" spans="1:12">
      <c r="A10" s="231" t="s">
        <v>600</v>
      </c>
      <c r="B10" s="224"/>
      <c r="C10" s="224"/>
      <c r="D10" s="224"/>
      <c r="E10" s="10"/>
      <c r="F10" s="11"/>
      <c r="G10" s="11"/>
      <c r="H10" s="11"/>
      <c r="I10" s="11"/>
      <c r="J10" s="11"/>
      <c r="K10" s="11"/>
      <c r="L10" s="12"/>
    </row>
    <row r="11" spans="1:12">
      <c r="A11" s="231" t="s">
        <v>251</v>
      </c>
      <c r="B11" s="224"/>
      <c r="C11" s="224"/>
      <c r="D11" s="224"/>
      <c r="E11" s="10"/>
      <c r="F11" s="11"/>
      <c r="G11" s="11"/>
      <c r="H11" s="11"/>
      <c r="I11" s="11"/>
      <c r="J11" s="11"/>
      <c r="K11" s="11"/>
      <c r="L11" s="12"/>
    </row>
    <row r="12" spans="1:12">
      <c r="A12" s="231" t="s">
        <v>601</v>
      </c>
      <c r="B12" s="224"/>
      <c r="C12" s="224"/>
      <c r="D12" s="224"/>
      <c r="E12" s="13"/>
      <c r="F12" s="14"/>
      <c r="G12" s="14"/>
      <c r="H12" s="14"/>
      <c r="I12" s="11"/>
      <c r="J12" s="11"/>
      <c r="K12" s="11"/>
      <c r="L12" s="12"/>
    </row>
    <row r="13" spans="1:12">
      <c r="A13" s="232" t="s">
        <v>10</v>
      </c>
      <c r="B13" s="233"/>
      <c r="C13" s="233"/>
      <c r="D13" s="233"/>
      <c r="E13" s="234"/>
      <c r="F13" s="234"/>
      <c r="G13" s="234"/>
      <c r="H13" s="234"/>
      <c r="I13" s="234"/>
      <c r="J13" s="234"/>
      <c r="K13" s="234"/>
      <c r="L13" s="235"/>
    </row>
    <row r="14" spans="1:12">
      <c r="A14" s="212" t="s">
        <v>11</v>
      </c>
      <c r="B14" s="212"/>
      <c r="C14" s="15"/>
      <c r="D14" s="16"/>
      <c r="E14" s="16"/>
      <c r="F14" s="16"/>
      <c r="G14" s="16"/>
      <c r="H14" s="16"/>
      <c r="I14" s="16"/>
      <c r="J14" s="16"/>
      <c r="K14" s="16"/>
      <c r="L14" s="16"/>
    </row>
    <row r="15" spans="1:12">
      <c r="A15" s="207" t="s">
        <v>12</v>
      </c>
      <c r="B15" s="208"/>
      <c r="C15" s="208"/>
      <c r="D15" s="208"/>
      <c r="E15" s="17"/>
      <c r="F15" s="17"/>
      <c r="G15" s="17"/>
      <c r="H15" s="17"/>
      <c r="I15" s="17"/>
      <c r="J15" s="17"/>
      <c r="K15" s="17"/>
      <c r="L15" s="18"/>
    </row>
    <row r="16" spans="1:12">
      <c r="A16" s="19" t="s">
        <v>13</v>
      </c>
      <c r="B16" s="209" t="s">
        <v>197</v>
      </c>
      <c r="C16" s="209"/>
      <c r="D16" s="209"/>
      <c r="E16" s="20"/>
      <c r="F16" s="20"/>
      <c r="G16" s="20"/>
      <c r="H16" s="20"/>
      <c r="I16" s="20"/>
      <c r="J16" s="20"/>
      <c r="K16" s="20"/>
      <c r="L16" s="21"/>
    </row>
    <row r="17" spans="1:12">
      <c r="A17" s="210" t="s">
        <v>602</v>
      </c>
      <c r="B17" s="211"/>
      <c r="C17" s="211"/>
      <c r="D17" s="211"/>
      <c r="E17" s="22"/>
      <c r="F17" s="22"/>
      <c r="G17" s="22"/>
      <c r="H17" s="22"/>
      <c r="I17" s="22"/>
      <c r="J17" s="22"/>
      <c r="K17" s="22"/>
      <c r="L17" s="23"/>
    </row>
    <row r="18" spans="1:12">
      <c r="A18" s="238" t="s">
        <v>16</v>
      </c>
      <c r="B18" s="239"/>
      <c r="C18" s="36"/>
      <c r="D18" s="37"/>
      <c r="E18" s="37"/>
      <c r="F18" s="37"/>
      <c r="G18" s="37"/>
      <c r="H18" s="37"/>
      <c r="I18" s="37"/>
      <c r="J18" s="37"/>
      <c r="K18" s="37"/>
      <c r="L18" s="38"/>
    </row>
    <row r="19" spans="1:12">
      <c r="A19" s="213" t="s">
        <v>47</v>
      </c>
      <c r="B19" s="214"/>
      <c r="C19" s="219" t="s">
        <v>18</v>
      </c>
      <c r="D19" s="198" t="s">
        <v>19</v>
      </c>
      <c r="E19" s="237" t="s">
        <v>20</v>
      </c>
      <c r="F19" s="237"/>
      <c r="G19" s="237"/>
      <c r="H19" s="237"/>
      <c r="I19" s="237"/>
      <c r="J19" s="237"/>
      <c r="K19" s="237"/>
      <c r="L19" s="237"/>
    </row>
    <row r="20" spans="1:12">
      <c r="A20" s="240"/>
      <c r="B20" s="216"/>
      <c r="C20" s="220"/>
      <c r="D20" s="198"/>
      <c r="E20" s="199" t="s">
        <v>21</v>
      </c>
      <c r="F20" s="200"/>
      <c r="G20" s="199" t="s">
        <v>22</v>
      </c>
      <c r="H20" s="200"/>
      <c r="I20" s="199" t="s">
        <v>23</v>
      </c>
      <c r="J20" s="203"/>
      <c r="K20" s="199" t="s">
        <v>24</v>
      </c>
      <c r="L20" s="200"/>
    </row>
    <row r="21" spans="1:12">
      <c r="A21" s="240"/>
      <c r="B21" s="216"/>
      <c r="C21" s="220"/>
      <c r="D21" s="198"/>
      <c r="E21" s="201"/>
      <c r="F21" s="202"/>
      <c r="G21" s="201"/>
      <c r="H21" s="202"/>
      <c r="I21" s="201"/>
      <c r="J21" s="204"/>
      <c r="K21" s="201"/>
      <c r="L21" s="202"/>
    </row>
    <row r="22" spans="1:12" ht="33.75">
      <c r="A22" s="241"/>
      <c r="B22" s="218"/>
      <c r="C22" s="221"/>
      <c r="D22" s="198"/>
      <c r="E22" s="24" t="s">
        <v>25</v>
      </c>
      <c r="F22" s="24" t="s">
        <v>26</v>
      </c>
      <c r="G22" s="24" t="s">
        <v>25</v>
      </c>
      <c r="H22" s="24" t="s">
        <v>26</v>
      </c>
      <c r="I22" s="24" t="s">
        <v>25</v>
      </c>
      <c r="J22" s="25" t="s">
        <v>26</v>
      </c>
      <c r="K22" s="24" t="s">
        <v>25</v>
      </c>
      <c r="L22" s="24" t="s">
        <v>26</v>
      </c>
    </row>
    <row r="23" spans="1:12" ht="56.25">
      <c r="A23" s="268" t="s">
        <v>254</v>
      </c>
      <c r="B23" s="269"/>
      <c r="C23" s="52" t="s">
        <v>603</v>
      </c>
      <c r="D23" s="64" t="s">
        <v>604</v>
      </c>
      <c r="E23" s="40" t="s">
        <v>336</v>
      </c>
      <c r="F23" s="40">
        <v>96</v>
      </c>
      <c r="G23" s="40" t="s">
        <v>32</v>
      </c>
      <c r="H23" s="40">
        <v>0</v>
      </c>
      <c r="I23" s="54" t="s">
        <v>605</v>
      </c>
      <c r="J23" s="26">
        <v>666</v>
      </c>
      <c r="K23" s="40" t="s">
        <v>32</v>
      </c>
      <c r="L23" s="40">
        <v>0</v>
      </c>
    </row>
    <row r="24" spans="1:12">
      <c r="A24" s="5"/>
      <c r="B24" s="5"/>
      <c r="C24" s="32"/>
      <c r="D24" s="33" t="s">
        <v>33</v>
      </c>
      <c r="E24" s="16"/>
      <c r="F24" s="42">
        <f>SUM(F23)</f>
        <v>96</v>
      </c>
      <c r="G24" s="16"/>
      <c r="H24" s="42">
        <f>SUM(H23)</f>
        <v>0</v>
      </c>
      <c r="I24" s="16"/>
      <c r="J24" s="42">
        <f>SUM(J23)</f>
        <v>666</v>
      </c>
      <c r="K24" s="16"/>
      <c r="L24" s="42">
        <f>SUM(L23)</f>
        <v>0</v>
      </c>
    </row>
    <row r="25" spans="1:12">
      <c r="A25" s="5"/>
      <c r="B25" s="5"/>
      <c r="C25" s="32"/>
      <c r="D25" s="33"/>
      <c r="E25" s="16"/>
      <c r="F25" s="16"/>
      <c r="G25" s="16"/>
      <c r="H25" s="16"/>
      <c r="I25" s="16"/>
      <c r="J25" s="16"/>
      <c r="K25" s="16"/>
      <c r="L25" s="16"/>
    </row>
    <row r="26" spans="1:12">
      <c r="A26" s="5"/>
      <c r="B26" s="5"/>
      <c r="C26" s="32"/>
      <c r="D26" s="33" t="s">
        <v>34</v>
      </c>
      <c r="E26" s="16"/>
      <c r="F26" s="194">
        <f>SUM(F24+H24+J24+L24)</f>
        <v>762</v>
      </c>
      <c r="G26" s="195"/>
      <c r="H26" s="16"/>
      <c r="I26" s="16"/>
      <c r="J26" s="16"/>
      <c r="K26" s="16"/>
      <c r="L26" s="16"/>
    </row>
    <row r="27" spans="1:12">
      <c r="A27" s="5"/>
      <c r="B27" s="5"/>
      <c r="C27" s="32"/>
      <c r="D27" s="33"/>
      <c r="E27" s="16"/>
      <c r="F27" s="16"/>
      <c r="G27" s="16"/>
      <c r="H27" s="16"/>
      <c r="I27" s="16" t="s">
        <v>58</v>
      </c>
      <c r="J27" s="16"/>
      <c r="K27" s="16" t="s">
        <v>58</v>
      </c>
      <c r="L27" s="16"/>
    </row>
    <row r="28" spans="1:12">
      <c r="A28" s="5"/>
      <c r="B28" s="5"/>
      <c r="C28" s="32"/>
      <c r="D28" s="33" t="s">
        <v>35</v>
      </c>
      <c r="E28" s="16"/>
      <c r="F28" s="194">
        <f>SUM(F24)+H24</f>
        <v>96</v>
      </c>
      <c r="G28" s="195"/>
      <c r="H28" s="16"/>
      <c r="I28" s="16"/>
      <c r="J28" s="16"/>
      <c r="K28" s="16"/>
      <c r="L28" s="16"/>
    </row>
    <row r="29" spans="1:12">
      <c r="A29" s="288"/>
      <c r="B29" s="288"/>
      <c r="C29" s="288"/>
      <c r="D29" s="288"/>
      <c r="E29" s="288"/>
      <c r="F29" s="288"/>
      <c r="G29" s="288"/>
      <c r="H29" s="288"/>
      <c r="I29" s="288"/>
      <c r="J29" s="288"/>
      <c r="K29" s="288"/>
      <c r="L29" s="288"/>
    </row>
    <row r="30" spans="1:12">
      <c r="A30" s="212"/>
      <c r="B30" s="212"/>
      <c r="C30" s="15"/>
      <c r="D30" s="16"/>
      <c r="E30" s="16"/>
      <c r="F30" s="16"/>
      <c r="G30" s="16"/>
      <c r="H30" s="16"/>
      <c r="I30" s="16"/>
      <c r="J30" s="16"/>
      <c r="K30" s="16"/>
      <c r="L30" s="16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222" t="s">
        <v>0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</row>
    <row r="33" spans="1:12">
      <c r="A33" s="222" t="s">
        <v>1</v>
      </c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</row>
    <row r="34" spans="1:12">
      <c r="A34" s="222" t="s">
        <v>2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</row>
    <row r="35" spans="1:12">
      <c r="A35" s="15"/>
      <c r="B35" s="15"/>
      <c r="C35" s="15"/>
      <c r="D35" s="16"/>
      <c r="E35" s="16"/>
      <c r="F35" s="16"/>
      <c r="G35" s="16"/>
      <c r="H35" s="16"/>
      <c r="I35" s="16"/>
      <c r="J35" s="16"/>
      <c r="K35" s="16"/>
      <c r="L35" s="16"/>
    </row>
    <row r="36" spans="1:12">
      <c r="A36" s="212" t="s">
        <v>11</v>
      </c>
      <c r="B36" s="212"/>
      <c r="C36" s="15"/>
      <c r="D36" s="16"/>
      <c r="E36" s="16"/>
      <c r="F36" s="16"/>
      <c r="G36" s="16"/>
      <c r="H36" s="16"/>
      <c r="I36" s="16"/>
      <c r="J36" s="16"/>
      <c r="K36" s="16"/>
      <c r="L36" s="16"/>
    </row>
    <row r="37" spans="1:12">
      <c r="A37" s="207" t="s">
        <v>12</v>
      </c>
      <c r="B37" s="208"/>
      <c r="C37" s="208"/>
      <c r="D37" s="208"/>
      <c r="E37" s="17"/>
      <c r="F37" s="17"/>
      <c r="G37" s="17"/>
      <c r="H37" s="17"/>
      <c r="I37" s="17"/>
      <c r="J37" s="17"/>
      <c r="K37" s="17"/>
      <c r="L37" s="18"/>
    </row>
    <row r="38" spans="1:12">
      <c r="A38" s="19" t="s">
        <v>13</v>
      </c>
      <c r="B38" s="209" t="s">
        <v>67</v>
      </c>
      <c r="C38" s="209"/>
      <c r="D38" s="209"/>
      <c r="E38" s="20"/>
      <c r="F38" s="20"/>
      <c r="G38" s="20"/>
      <c r="H38" s="20"/>
      <c r="I38" s="20"/>
      <c r="J38" s="20"/>
      <c r="K38" s="20"/>
      <c r="L38" s="21"/>
    </row>
    <row r="39" spans="1:12">
      <c r="A39" s="210" t="s">
        <v>606</v>
      </c>
      <c r="B39" s="211"/>
      <c r="C39" s="211"/>
      <c r="D39" s="211"/>
      <c r="E39" s="22"/>
      <c r="F39" s="22"/>
      <c r="G39" s="22"/>
      <c r="H39" s="22"/>
      <c r="I39" s="22"/>
      <c r="J39" s="22"/>
      <c r="K39" s="22"/>
      <c r="L39" s="23"/>
    </row>
    <row r="40" spans="1:12">
      <c r="A40" s="238" t="s">
        <v>16</v>
      </c>
      <c r="B40" s="239"/>
      <c r="C40" s="36"/>
      <c r="D40" s="37"/>
      <c r="E40" s="37"/>
      <c r="F40" s="37"/>
      <c r="G40" s="37"/>
      <c r="H40" s="37"/>
      <c r="I40" s="37"/>
      <c r="J40" s="37"/>
      <c r="K40" s="37"/>
      <c r="L40" s="38"/>
    </row>
    <row r="41" spans="1:12">
      <c r="A41" s="213" t="s">
        <v>47</v>
      </c>
      <c r="B41" s="214"/>
      <c r="C41" s="219" t="s">
        <v>18</v>
      </c>
      <c r="D41" s="198" t="s">
        <v>19</v>
      </c>
      <c r="E41" s="237" t="s">
        <v>20</v>
      </c>
      <c r="F41" s="237"/>
      <c r="G41" s="237"/>
      <c r="H41" s="237"/>
      <c r="I41" s="237"/>
      <c r="J41" s="237"/>
      <c r="K41" s="237"/>
      <c r="L41" s="237"/>
    </row>
    <row r="42" spans="1:12">
      <c r="A42" s="240"/>
      <c r="B42" s="216"/>
      <c r="C42" s="220"/>
      <c r="D42" s="198"/>
      <c r="E42" s="199" t="s">
        <v>21</v>
      </c>
      <c r="F42" s="200"/>
      <c r="G42" s="199" t="s">
        <v>22</v>
      </c>
      <c r="H42" s="200"/>
      <c r="I42" s="199" t="s">
        <v>23</v>
      </c>
      <c r="J42" s="203"/>
      <c r="K42" s="199" t="s">
        <v>24</v>
      </c>
      <c r="L42" s="200"/>
    </row>
    <row r="43" spans="1:12">
      <c r="A43" s="240"/>
      <c r="B43" s="216"/>
      <c r="C43" s="220"/>
      <c r="D43" s="198"/>
      <c r="E43" s="201"/>
      <c r="F43" s="202"/>
      <c r="G43" s="201"/>
      <c r="H43" s="202"/>
      <c r="I43" s="201"/>
      <c r="J43" s="204"/>
      <c r="K43" s="201"/>
      <c r="L43" s="202"/>
    </row>
    <row r="44" spans="1:12" ht="33.75">
      <c r="A44" s="241"/>
      <c r="B44" s="218"/>
      <c r="C44" s="221"/>
      <c r="D44" s="198"/>
      <c r="E44" s="24" t="s">
        <v>25</v>
      </c>
      <c r="F44" s="24" t="s">
        <v>26</v>
      </c>
      <c r="G44" s="24" t="s">
        <v>25</v>
      </c>
      <c r="H44" s="24" t="s">
        <v>26</v>
      </c>
      <c r="I44" s="24" t="s">
        <v>25</v>
      </c>
      <c r="J44" s="25" t="s">
        <v>26</v>
      </c>
      <c r="K44" s="24" t="s">
        <v>25</v>
      </c>
      <c r="L44" s="24" t="s">
        <v>26</v>
      </c>
    </row>
    <row r="45" spans="1:12" ht="22.5">
      <c r="A45" s="268" t="s">
        <v>69</v>
      </c>
      <c r="B45" s="269"/>
      <c r="C45" s="52" t="s">
        <v>81</v>
      </c>
      <c r="D45" s="64" t="s">
        <v>431</v>
      </c>
      <c r="E45" s="40" t="s">
        <v>607</v>
      </c>
      <c r="F45" s="40">
        <v>44</v>
      </c>
      <c r="G45" s="40" t="s">
        <v>32</v>
      </c>
      <c r="H45" s="40">
        <v>0</v>
      </c>
      <c r="I45" s="40" t="s">
        <v>32</v>
      </c>
      <c r="J45" s="26">
        <v>0</v>
      </c>
      <c r="K45" s="40" t="s">
        <v>32</v>
      </c>
      <c r="L45" s="40">
        <v>0</v>
      </c>
    </row>
    <row r="46" spans="1:12">
      <c r="A46" s="5"/>
      <c r="B46" s="5"/>
      <c r="C46" s="32"/>
      <c r="D46" s="33" t="s">
        <v>33</v>
      </c>
      <c r="E46" s="16"/>
      <c r="F46" s="42">
        <f>SUM(F45)</f>
        <v>44</v>
      </c>
      <c r="G46" s="16"/>
      <c r="H46" s="42">
        <f>SUM(H45)</f>
        <v>0</v>
      </c>
      <c r="I46" s="16"/>
      <c r="J46" s="42">
        <f>SUM(J45)</f>
        <v>0</v>
      </c>
      <c r="K46" s="16"/>
      <c r="L46" s="42">
        <f>SUM(L45)</f>
        <v>0</v>
      </c>
    </row>
    <row r="47" spans="1:12">
      <c r="A47" s="5"/>
      <c r="B47" s="5"/>
      <c r="C47" s="32"/>
      <c r="D47" s="33"/>
      <c r="E47" s="16"/>
      <c r="F47" s="16"/>
      <c r="G47" s="16"/>
      <c r="H47" s="16"/>
      <c r="I47" s="16"/>
      <c r="J47" s="16"/>
      <c r="K47" s="16"/>
      <c r="L47" s="16"/>
    </row>
    <row r="48" spans="1:12">
      <c r="A48" s="5"/>
      <c r="B48" s="5"/>
      <c r="C48" s="32"/>
      <c r="D48" s="33" t="s">
        <v>34</v>
      </c>
      <c r="E48" s="16"/>
      <c r="F48" s="194">
        <f>SUM(F46+H46+J46+L46)</f>
        <v>44</v>
      </c>
      <c r="G48" s="195"/>
      <c r="H48" s="16"/>
      <c r="I48" s="16"/>
      <c r="J48" s="16"/>
      <c r="K48" s="16"/>
      <c r="L48" s="16"/>
    </row>
    <row r="49" spans="1:15">
      <c r="A49" s="5"/>
      <c r="B49" s="5"/>
      <c r="C49" s="32"/>
      <c r="D49" s="33"/>
      <c r="E49" s="16"/>
      <c r="F49" s="16"/>
      <c r="G49" s="16"/>
      <c r="H49" s="16"/>
      <c r="I49" s="16" t="s">
        <v>58</v>
      </c>
      <c r="J49" s="16"/>
      <c r="K49" s="16" t="s">
        <v>58</v>
      </c>
      <c r="L49" s="16"/>
    </row>
    <row r="50" spans="1:15">
      <c r="A50" s="5"/>
      <c r="B50" s="5"/>
      <c r="C50" s="32"/>
      <c r="D50" s="33" t="s">
        <v>35</v>
      </c>
      <c r="E50" s="16"/>
      <c r="F50" s="194">
        <f>SUM(F46)+H46</f>
        <v>44</v>
      </c>
      <c r="G50" s="195"/>
      <c r="H50" s="16"/>
      <c r="I50" s="16"/>
      <c r="J50" s="16"/>
      <c r="K50" s="16"/>
      <c r="L50" s="16"/>
    </row>
    <row r="51" spans="1:15">
      <c r="A51" s="5"/>
      <c r="B51" s="5"/>
      <c r="C51" s="32"/>
      <c r="D51" s="33"/>
      <c r="E51" s="16"/>
      <c r="F51" s="16"/>
      <c r="G51" s="16"/>
      <c r="H51" s="16"/>
      <c r="I51" s="16"/>
      <c r="J51" s="16"/>
      <c r="K51" s="16"/>
      <c r="L51" s="16"/>
    </row>
    <row r="52" spans="1:15">
      <c r="A52" s="5"/>
      <c r="B52" s="5"/>
      <c r="C52" s="32"/>
      <c r="D52" s="33"/>
      <c r="E52" s="16"/>
      <c r="F52" s="16"/>
      <c r="G52" s="16"/>
      <c r="H52" s="16"/>
      <c r="I52" s="16"/>
      <c r="J52" s="16"/>
      <c r="K52" s="16"/>
      <c r="L52" s="16"/>
    </row>
    <row r="53" spans="1:15">
      <c r="A53" s="212"/>
      <c r="B53" s="212"/>
      <c r="C53" s="15"/>
      <c r="D53" s="16"/>
      <c r="E53" s="16"/>
      <c r="F53" s="16"/>
      <c r="G53" s="16"/>
      <c r="H53" s="16"/>
      <c r="I53" s="16"/>
      <c r="J53" s="16"/>
      <c r="K53" s="16"/>
      <c r="L53" s="16"/>
    </row>
    <row r="54" spans="1:15">
      <c r="A54" s="264"/>
      <c r="B54" s="264"/>
      <c r="C54" s="264"/>
      <c r="D54" s="264"/>
      <c r="E54" s="20"/>
      <c r="F54" s="20"/>
      <c r="G54" s="20"/>
      <c r="H54" s="20"/>
      <c r="I54" s="20"/>
      <c r="J54" s="20"/>
      <c r="K54" s="20"/>
      <c r="L54" s="20"/>
    </row>
    <row r="55" spans="1:15">
      <c r="A55" s="44"/>
      <c r="B55" s="209"/>
      <c r="C55" s="209"/>
      <c r="D55" s="209"/>
      <c r="E55" s="20"/>
      <c r="F55" s="20"/>
      <c r="G55" s="20"/>
      <c r="H55" s="20"/>
      <c r="I55" s="20"/>
      <c r="J55" s="20"/>
      <c r="K55" s="20"/>
      <c r="L55" s="20"/>
    </row>
    <row r="56" spans="1:15">
      <c r="A56" s="264"/>
      <c r="B56" s="264"/>
      <c r="C56" s="264"/>
      <c r="D56" s="264"/>
      <c r="E56" s="20"/>
      <c r="F56" s="20"/>
      <c r="G56" s="20"/>
      <c r="H56" s="20"/>
      <c r="I56" s="20"/>
      <c r="J56" s="20"/>
      <c r="K56" s="20"/>
      <c r="L56" s="20"/>
    </row>
    <row r="57" spans="1:15">
      <c r="A57" s="212"/>
      <c r="B57" s="212"/>
      <c r="C57" s="15"/>
      <c r="D57" s="16"/>
      <c r="E57" s="16"/>
      <c r="F57" s="16"/>
      <c r="G57" s="16"/>
      <c r="H57" s="16"/>
      <c r="I57" s="16"/>
      <c r="J57" s="16"/>
      <c r="K57" s="16"/>
      <c r="L57" s="16"/>
    </row>
    <row r="58" spans="1:15">
      <c r="A58" s="262"/>
      <c r="B58" s="260"/>
      <c r="C58" s="262"/>
      <c r="D58" s="263"/>
      <c r="E58" s="263"/>
      <c r="F58" s="263"/>
      <c r="G58" s="263"/>
      <c r="H58" s="263"/>
      <c r="I58" s="263"/>
      <c r="J58" s="263"/>
      <c r="K58" s="263"/>
      <c r="L58" s="263"/>
    </row>
    <row r="59" spans="1:15">
      <c r="A59" s="262"/>
      <c r="B59" s="260"/>
      <c r="C59" s="262"/>
      <c r="D59" s="263"/>
      <c r="E59" s="263"/>
      <c r="F59" s="263"/>
      <c r="G59" s="263"/>
      <c r="H59" s="263"/>
      <c r="I59" s="263"/>
      <c r="J59" s="263"/>
      <c r="K59" s="263"/>
      <c r="L59" s="263"/>
      <c r="O59" t="s">
        <v>58</v>
      </c>
    </row>
    <row r="60" spans="1:15">
      <c r="A60" s="262"/>
      <c r="B60" s="260"/>
      <c r="C60" s="262"/>
      <c r="D60" s="263"/>
      <c r="E60" s="263"/>
      <c r="F60" s="263"/>
      <c r="G60" s="263"/>
      <c r="H60" s="263"/>
      <c r="I60" s="263"/>
      <c r="J60" s="263"/>
      <c r="K60" s="263"/>
      <c r="L60" s="263"/>
    </row>
    <row r="61" spans="1:15">
      <c r="A61" s="262"/>
      <c r="B61" s="260"/>
      <c r="C61" s="262"/>
      <c r="D61" s="263"/>
      <c r="E61" s="5"/>
      <c r="F61" s="5"/>
      <c r="G61" s="5"/>
      <c r="H61" s="5"/>
      <c r="I61" s="5"/>
      <c r="J61" s="5"/>
      <c r="K61" s="5"/>
      <c r="L61" s="5"/>
    </row>
    <row r="62" spans="1:15">
      <c r="A62" s="5"/>
      <c r="B62" s="5"/>
      <c r="C62" s="32"/>
      <c r="D62" s="33"/>
      <c r="E62" s="16"/>
      <c r="F62" s="16"/>
      <c r="G62" s="16"/>
      <c r="H62" s="16"/>
      <c r="I62" s="16"/>
      <c r="J62" s="16"/>
      <c r="K62" s="16"/>
      <c r="L62" s="16"/>
    </row>
    <row r="63" spans="1:15">
      <c r="A63" s="5"/>
      <c r="B63" s="5"/>
      <c r="C63" s="32"/>
      <c r="D63" s="33"/>
      <c r="E63" s="16"/>
      <c r="F63" s="16"/>
      <c r="G63" s="16"/>
      <c r="H63" s="16"/>
      <c r="I63" s="16"/>
      <c r="J63" s="16"/>
      <c r="K63" s="16"/>
      <c r="L63" s="16"/>
    </row>
  </sheetData>
  <mergeCells count="61">
    <mergeCell ref="A56:D56"/>
    <mergeCell ref="A57:B57"/>
    <mergeCell ref="A58:B61"/>
    <mergeCell ref="C58:C61"/>
    <mergeCell ref="D58:D61"/>
    <mergeCell ref="E58:L58"/>
    <mergeCell ref="E59:F60"/>
    <mergeCell ref="G59:H60"/>
    <mergeCell ref="I59:J60"/>
    <mergeCell ref="K59:L60"/>
    <mergeCell ref="B55:D55"/>
    <mergeCell ref="A41:B44"/>
    <mergeCell ref="C41:C44"/>
    <mergeCell ref="D41:D44"/>
    <mergeCell ref="E41:L41"/>
    <mergeCell ref="E42:F43"/>
    <mergeCell ref="G42:H43"/>
    <mergeCell ref="I42:J43"/>
    <mergeCell ref="K42:L43"/>
    <mergeCell ref="A45:B45"/>
    <mergeCell ref="F48:G48"/>
    <mergeCell ref="F50:G50"/>
    <mergeCell ref="A53:B53"/>
    <mergeCell ref="A54:D54"/>
    <mergeCell ref="A40:B40"/>
    <mergeCell ref="F26:G26"/>
    <mergeCell ref="F28:G28"/>
    <mergeCell ref="A29:L29"/>
    <mergeCell ref="A30:B30"/>
    <mergeCell ref="A32:L32"/>
    <mergeCell ref="A33:L33"/>
    <mergeCell ref="A34:L34"/>
    <mergeCell ref="A36:B36"/>
    <mergeCell ref="A37:D37"/>
    <mergeCell ref="B38:D38"/>
    <mergeCell ref="A39:D39"/>
    <mergeCell ref="E19:L19"/>
    <mergeCell ref="E20:F21"/>
    <mergeCell ref="G20:H21"/>
    <mergeCell ref="I20:J21"/>
    <mergeCell ref="K20:L21"/>
    <mergeCell ref="A23:B23"/>
    <mergeCell ref="A15:D15"/>
    <mergeCell ref="B16:D16"/>
    <mergeCell ref="A17:D17"/>
    <mergeCell ref="A18:B18"/>
    <mergeCell ref="A19:B22"/>
    <mergeCell ref="C19:C22"/>
    <mergeCell ref="D19:D22"/>
    <mergeCell ref="A14:B14"/>
    <mergeCell ref="A2:L2"/>
    <mergeCell ref="A3:L3"/>
    <mergeCell ref="A4:L4"/>
    <mergeCell ref="A6:B6"/>
    <mergeCell ref="A7:D7"/>
    <mergeCell ref="A8:D8"/>
    <mergeCell ref="A9:D9"/>
    <mergeCell ref="A10:D10"/>
    <mergeCell ref="A11:D11"/>
    <mergeCell ref="A12:D12"/>
    <mergeCell ref="A13:L13"/>
  </mergeCells>
  <pageMargins left="0.7" right="0.7" top="0.75" bottom="0.75" header="0.3" footer="0.3"/>
  <pageSetup paperSize="9" scale="60" fitToWidth="2" fitToHeight="2" orientation="landscape" r:id="rId1"/>
  <rowBreaks count="1" manualBreakCount="1">
    <brk id="30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60C3C-ACD8-4AEE-A9A3-01522E4CC4EA}">
  <dimension ref="A1:R240"/>
  <sheetViews>
    <sheetView topLeftCell="A10" zoomScaleNormal="100" workbookViewId="0">
      <selection activeCell="N34" sqref="N34"/>
    </sheetView>
  </sheetViews>
  <sheetFormatPr baseColWidth="10" defaultColWidth="11.42578125" defaultRowHeight="15"/>
  <cols>
    <col min="3" max="3" width="21.42578125" customWidth="1"/>
    <col min="4" max="4" width="34.285156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22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1:12">
      <c r="A3" s="222" t="s">
        <v>1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2">
      <c r="A4" s="222" t="s">
        <v>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12" ht="16.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224" t="s">
        <v>3</v>
      </c>
      <c r="B6" s="224"/>
      <c r="C6" s="4"/>
      <c r="D6" s="4"/>
      <c r="E6" s="4"/>
      <c r="F6" s="5"/>
      <c r="G6" s="5"/>
      <c r="H6" s="5"/>
      <c r="I6" s="5"/>
      <c r="J6" s="5"/>
      <c r="K6" s="5"/>
      <c r="L6" s="5"/>
    </row>
    <row r="7" spans="1:12">
      <c r="A7" s="225" t="s">
        <v>4</v>
      </c>
      <c r="B7" s="226"/>
      <c r="C7" s="226"/>
      <c r="D7" s="226"/>
      <c r="E7" s="6"/>
      <c r="F7" s="7"/>
      <c r="G7" s="7"/>
      <c r="H7" s="7"/>
      <c r="I7" s="7"/>
      <c r="J7" s="7"/>
      <c r="K7" s="7"/>
      <c r="L7" s="8"/>
    </row>
    <row r="8" spans="1:12">
      <c r="A8" s="231" t="s">
        <v>264</v>
      </c>
      <c r="B8" s="224"/>
      <c r="C8" s="224"/>
      <c r="D8" s="224"/>
      <c r="E8" s="10"/>
      <c r="F8" s="11"/>
      <c r="G8" s="11"/>
      <c r="H8" s="11"/>
      <c r="I8" s="11"/>
      <c r="J8" s="11"/>
      <c r="K8" s="11"/>
      <c r="L8" s="12"/>
    </row>
    <row r="9" spans="1:12">
      <c r="A9" s="231" t="s">
        <v>265</v>
      </c>
      <c r="B9" s="224"/>
      <c r="C9" s="224"/>
      <c r="D9" s="224"/>
      <c r="E9" s="10"/>
      <c r="F9" s="11"/>
      <c r="G9" s="11"/>
      <c r="H9" s="11"/>
      <c r="I9" s="11"/>
      <c r="J9" s="11"/>
      <c r="K9" s="11"/>
      <c r="L9" s="12"/>
    </row>
    <row r="10" spans="1:12">
      <c r="A10" s="231" t="s">
        <v>266</v>
      </c>
      <c r="B10" s="224"/>
      <c r="C10" s="224"/>
      <c r="D10" s="224"/>
      <c r="E10" s="10"/>
      <c r="F10" s="11"/>
      <c r="G10" s="11"/>
      <c r="H10" s="11"/>
      <c r="I10" s="11"/>
      <c r="J10" s="11"/>
      <c r="K10" s="11"/>
      <c r="L10" s="12"/>
    </row>
    <row r="11" spans="1:12">
      <c r="A11" s="231" t="s">
        <v>267</v>
      </c>
      <c r="B11" s="224"/>
      <c r="C11" s="224"/>
      <c r="D11" s="224"/>
      <c r="E11" s="10"/>
      <c r="F11" s="11"/>
      <c r="G11" s="11"/>
      <c r="H11" s="11"/>
      <c r="I11" s="11"/>
      <c r="J11" s="11"/>
      <c r="K11" s="11"/>
      <c r="L11" s="12"/>
    </row>
    <row r="12" spans="1:12">
      <c r="A12" s="231" t="s">
        <v>268</v>
      </c>
      <c r="B12" s="224"/>
      <c r="C12" s="224"/>
      <c r="D12" s="224"/>
      <c r="E12" s="13"/>
      <c r="F12" s="14"/>
      <c r="G12" s="14"/>
      <c r="H12" s="14"/>
      <c r="I12" s="11"/>
      <c r="J12" s="11"/>
      <c r="K12" s="11"/>
      <c r="L12" s="12"/>
    </row>
    <row r="13" spans="1:12">
      <c r="A13" s="232" t="s">
        <v>10</v>
      </c>
      <c r="B13" s="233"/>
      <c r="C13" s="233"/>
      <c r="D13" s="233"/>
      <c r="E13" s="234"/>
      <c r="F13" s="234"/>
      <c r="G13" s="234"/>
      <c r="H13" s="234"/>
      <c r="I13" s="234"/>
      <c r="J13" s="234"/>
      <c r="K13" s="234"/>
      <c r="L13" s="235"/>
    </row>
    <row r="14" spans="1:12">
      <c r="A14" s="212" t="s">
        <v>11</v>
      </c>
      <c r="B14" s="212"/>
      <c r="C14" s="15"/>
      <c r="D14" s="16"/>
      <c r="E14" s="16"/>
      <c r="F14" s="16"/>
      <c r="G14" s="16"/>
      <c r="H14" s="16"/>
      <c r="I14" s="16"/>
      <c r="J14" s="16"/>
      <c r="K14" s="16"/>
      <c r="L14" s="16"/>
    </row>
    <row r="15" spans="1:12">
      <c r="A15" s="207" t="s">
        <v>12</v>
      </c>
      <c r="B15" s="208"/>
      <c r="C15" s="208"/>
      <c r="D15" s="208"/>
      <c r="E15" s="17"/>
      <c r="F15" s="17"/>
      <c r="G15" s="17"/>
      <c r="H15" s="17"/>
      <c r="I15" s="17"/>
      <c r="J15" s="17"/>
      <c r="K15" s="17"/>
      <c r="L15" s="18"/>
    </row>
    <row r="16" spans="1:12">
      <c r="A16" s="19" t="s">
        <v>13</v>
      </c>
      <c r="B16" s="209" t="s">
        <v>269</v>
      </c>
      <c r="C16" s="209"/>
      <c r="D16" s="209"/>
      <c r="E16" s="20"/>
      <c r="F16" s="20"/>
      <c r="G16" s="20"/>
      <c r="H16" s="20"/>
      <c r="I16" s="20"/>
      <c r="J16" s="20"/>
      <c r="K16" s="20"/>
      <c r="L16" s="21"/>
    </row>
    <row r="17" spans="1:18">
      <c r="A17" s="210" t="s">
        <v>270</v>
      </c>
      <c r="B17" s="211"/>
      <c r="C17" s="211"/>
      <c r="D17" s="211"/>
      <c r="E17" s="22"/>
      <c r="F17" s="22"/>
      <c r="G17" s="22"/>
      <c r="H17" s="22"/>
      <c r="I17" s="22"/>
      <c r="J17" s="22"/>
      <c r="K17" s="22"/>
      <c r="L17" s="23"/>
    </row>
    <row r="18" spans="1:18">
      <c r="A18" s="238" t="s">
        <v>16</v>
      </c>
      <c r="B18" s="239"/>
      <c r="C18" s="36"/>
      <c r="D18" s="37"/>
      <c r="E18" s="37"/>
      <c r="F18" s="37"/>
      <c r="G18" s="37"/>
      <c r="H18" s="37"/>
      <c r="I18" s="37"/>
      <c r="J18" s="37"/>
      <c r="K18" s="37"/>
      <c r="L18" s="38"/>
    </row>
    <row r="19" spans="1:18">
      <c r="A19" s="213" t="s">
        <v>47</v>
      </c>
      <c r="B19" s="214"/>
      <c r="C19" s="219" t="s">
        <v>48</v>
      </c>
      <c r="D19" s="198" t="s">
        <v>19</v>
      </c>
      <c r="E19" s="237" t="s">
        <v>20</v>
      </c>
      <c r="F19" s="237"/>
      <c r="G19" s="237"/>
      <c r="H19" s="237"/>
      <c r="I19" s="237"/>
      <c r="J19" s="237"/>
      <c r="K19" s="237"/>
      <c r="L19" s="237"/>
    </row>
    <row r="20" spans="1:18">
      <c r="A20" s="240"/>
      <c r="B20" s="216"/>
      <c r="C20" s="220"/>
      <c r="D20" s="198"/>
      <c r="E20" s="199" t="s">
        <v>21</v>
      </c>
      <c r="F20" s="200"/>
      <c r="G20" s="199" t="s">
        <v>22</v>
      </c>
      <c r="H20" s="200"/>
      <c r="I20" s="199" t="s">
        <v>23</v>
      </c>
      <c r="J20" s="203"/>
      <c r="K20" s="199" t="s">
        <v>24</v>
      </c>
      <c r="L20" s="200"/>
    </row>
    <row r="21" spans="1:18">
      <c r="A21" s="240"/>
      <c r="B21" s="216"/>
      <c r="C21" s="220"/>
      <c r="D21" s="198"/>
      <c r="E21" s="201"/>
      <c r="F21" s="202"/>
      <c r="G21" s="201"/>
      <c r="H21" s="202"/>
      <c r="I21" s="201"/>
      <c r="J21" s="204"/>
      <c r="K21" s="201"/>
      <c r="L21" s="202"/>
    </row>
    <row r="22" spans="1:18" ht="33.75">
      <c r="A22" s="241"/>
      <c r="B22" s="218"/>
      <c r="C22" s="221"/>
      <c r="D22" s="198"/>
      <c r="E22" s="24" t="s">
        <v>25</v>
      </c>
      <c r="F22" s="24" t="s">
        <v>26</v>
      </c>
      <c r="G22" s="24" t="s">
        <v>25</v>
      </c>
      <c r="H22" s="24" t="s">
        <v>26</v>
      </c>
      <c r="I22" s="24" t="s">
        <v>25</v>
      </c>
      <c r="J22" s="25" t="s">
        <v>26</v>
      </c>
      <c r="K22" s="24" t="s">
        <v>25</v>
      </c>
      <c r="L22" s="24" t="s">
        <v>26</v>
      </c>
      <c r="Q22" t="s">
        <v>596</v>
      </c>
      <c r="R22">
        <f>SUM(F24+F40+F58+F77+F93)</f>
        <v>496</v>
      </c>
    </row>
    <row r="23" spans="1:18" ht="45">
      <c r="A23" s="268" t="s">
        <v>271</v>
      </c>
      <c r="B23" s="269"/>
      <c r="C23" s="53" t="s">
        <v>272</v>
      </c>
      <c r="D23" s="71" t="s">
        <v>273</v>
      </c>
      <c r="E23" s="40" t="s">
        <v>274</v>
      </c>
      <c r="F23" s="40">
        <v>61</v>
      </c>
      <c r="G23" s="40" t="s">
        <v>275</v>
      </c>
      <c r="H23" s="40">
        <v>73</v>
      </c>
      <c r="I23" s="40" t="s">
        <v>32</v>
      </c>
      <c r="J23" s="26">
        <v>0</v>
      </c>
      <c r="K23" s="40" t="s">
        <v>32</v>
      </c>
      <c r="L23" s="40">
        <v>0</v>
      </c>
      <c r="Q23" t="s">
        <v>595</v>
      </c>
      <c r="R23">
        <f>SUM(H24+H40+H58+H77+H93)</f>
        <v>272</v>
      </c>
    </row>
    <row r="24" spans="1:18">
      <c r="A24" s="5"/>
      <c r="B24" s="5"/>
      <c r="C24" s="32"/>
      <c r="D24" s="33" t="s">
        <v>33</v>
      </c>
      <c r="E24" s="16"/>
      <c r="F24" s="42">
        <f>SUM(F23)</f>
        <v>61</v>
      </c>
      <c r="G24" s="16"/>
      <c r="H24" s="42">
        <f>SUM(H23)</f>
        <v>73</v>
      </c>
      <c r="I24" s="16"/>
      <c r="J24" s="42">
        <f>SUM(J23)</f>
        <v>0</v>
      </c>
      <c r="K24" s="16"/>
      <c r="L24" s="42">
        <f>SUM(L23)</f>
        <v>0</v>
      </c>
      <c r="Q24" t="s">
        <v>597</v>
      </c>
      <c r="R24">
        <f>SUM(J24+J40+J58+J77+J93)</f>
        <v>173</v>
      </c>
    </row>
    <row r="25" spans="1:18">
      <c r="A25" s="5"/>
      <c r="B25" s="5"/>
      <c r="C25" s="32"/>
      <c r="D25" s="33"/>
      <c r="E25" s="16"/>
      <c r="F25" s="16"/>
      <c r="G25" s="16"/>
      <c r="H25" s="16"/>
      <c r="I25" s="16"/>
      <c r="J25" s="16"/>
      <c r="K25" s="16"/>
      <c r="L25" s="16"/>
    </row>
    <row r="26" spans="1:18">
      <c r="A26" s="5"/>
      <c r="B26" s="5"/>
      <c r="C26" s="32"/>
      <c r="D26" s="33" t="s">
        <v>34</v>
      </c>
      <c r="E26" s="16"/>
      <c r="F26" s="194">
        <f>SUM(F24+H24+J24+L24)</f>
        <v>134</v>
      </c>
      <c r="G26" s="195"/>
      <c r="H26" s="16"/>
      <c r="I26" s="16"/>
      <c r="J26" s="16"/>
      <c r="K26" s="16"/>
      <c r="L26" s="16"/>
    </row>
    <row r="27" spans="1:18">
      <c r="A27" s="5"/>
      <c r="B27" s="5"/>
      <c r="C27" s="32"/>
      <c r="D27" s="33"/>
      <c r="E27" s="16"/>
      <c r="F27" s="16"/>
      <c r="G27" s="16"/>
      <c r="H27" s="16"/>
      <c r="I27" s="16" t="s">
        <v>58</v>
      </c>
      <c r="J27" s="16"/>
      <c r="K27" s="16" t="s">
        <v>58</v>
      </c>
      <c r="L27" s="16"/>
    </row>
    <row r="28" spans="1:18">
      <c r="A28" s="5"/>
      <c r="B28" s="5"/>
      <c r="C28" s="32"/>
      <c r="D28" s="33" t="s">
        <v>35</v>
      </c>
      <c r="E28" s="16"/>
      <c r="F28" s="194">
        <f>SUM(F24)+H24</f>
        <v>134</v>
      </c>
      <c r="G28" s="195"/>
      <c r="H28" s="16"/>
      <c r="I28" s="16"/>
      <c r="J28" s="16"/>
      <c r="K28" s="16"/>
      <c r="L28" s="16"/>
    </row>
    <row r="29" spans="1:18">
      <c r="A29" s="5"/>
      <c r="B29" s="5"/>
      <c r="C29" s="32"/>
      <c r="D29" s="33"/>
      <c r="E29" s="16"/>
      <c r="F29" s="16"/>
      <c r="G29" s="16"/>
      <c r="H29" s="16"/>
      <c r="I29" s="16"/>
      <c r="J29" s="16"/>
      <c r="K29" s="16"/>
      <c r="L29" s="16"/>
    </row>
    <row r="30" spans="1:18">
      <c r="A30" s="212" t="s">
        <v>11</v>
      </c>
      <c r="B30" s="212"/>
      <c r="C30" s="15"/>
      <c r="D30" s="16"/>
      <c r="E30" s="16"/>
      <c r="F30" s="16"/>
      <c r="G30" s="16"/>
      <c r="H30" s="16"/>
      <c r="I30" s="16"/>
      <c r="J30" s="16"/>
      <c r="K30" s="16"/>
      <c r="L30" s="16"/>
    </row>
    <row r="31" spans="1:18">
      <c r="A31" s="207" t="s">
        <v>12</v>
      </c>
      <c r="B31" s="208"/>
      <c r="C31" s="208"/>
      <c r="D31" s="208"/>
      <c r="E31" s="17"/>
      <c r="F31" s="17"/>
      <c r="G31" s="17"/>
      <c r="H31" s="17"/>
      <c r="I31" s="17"/>
      <c r="J31" s="17"/>
      <c r="K31" s="17"/>
      <c r="L31" s="18"/>
    </row>
    <row r="32" spans="1:18">
      <c r="A32" s="19" t="s">
        <v>13</v>
      </c>
      <c r="B32" s="209" t="s">
        <v>79</v>
      </c>
      <c r="C32" s="209"/>
      <c r="D32" s="209"/>
      <c r="E32" s="20"/>
      <c r="F32" s="20"/>
      <c r="G32" s="20"/>
      <c r="H32" s="20"/>
      <c r="I32" s="20"/>
      <c r="J32" s="20"/>
      <c r="K32" s="20"/>
      <c r="L32" s="21"/>
    </row>
    <row r="33" spans="1:12">
      <c r="A33" s="210" t="s">
        <v>276</v>
      </c>
      <c r="B33" s="211"/>
      <c r="C33" s="211"/>
      <c r="D33" s="211"/>
      <c r="E33" s="22"/>
      <c r="F33" s="22"/>
      <c r="G33" s="22"/>
      <c r="H33" s="22"/>
      <c r="I33" s="22"/>
      <c r="J33" s="22"/>
      <c r="K33" s="22"/>
      <c r="L33" s="23"/>
    </row>
    <row r="34" spans="1:12">
      <c r="A34" s="238" t="s">
        <v>16</v>
      </c>
      <c r="B34" s="239"/>
      <c r="C34" s="36"/>
      <c r="D34" s="37"/>
      <c r="E34" s="37"/>
      <c r="F34" s="37"/>
      <c r="G34" s="37"/>
      <c r="H34" s="37"/>
      <c r="I34" s="37"/>
      <c r="J34" s="37"/>
      <c r="K34" s="37"/>
      <c r="L34" s="38"/>
    </row>
    <row r="35" spans="1:12">
      <c r="A35" s="213" t="s">
        <v>47</v>
      </c>
      <c r="B35" s="214"/>
      <c r="C35" s="219" t="s">
        <v>277</v>
      </c>
      <c r="D35" s="198" t="s">
        <v>19</v>
      </c>
      <c r="E35" s="237" t="s">
        <v>20</v>
      </c>
      <c r="F35" s="237"/>
      <c r="G35" s="237"/>
      <c r="H35" s="237"/>
      <c r="I35" s="237"/>
      <c r="J35" s="237"/>
      <c r="K35" s="237"/>
      <c r="L35" s="237"/>
    </row>
    <row r="36" spans="1:12">
      <c r="A36" s="240"/>
      <c r="B36" s="216"/>
      <c r="C36" s="220"/>
      <c r="D36" s="198"/>
      <c r="E36" s="199" t="s">
        <v>21</v>
      </c>
      <c r="F36" s="200"/>
      <c r="G36" s="199" t="s">
        <v>22</v>
      </c>
      <c r="H36" s="200"/>
      <c r="I36" s="199" t="s">
        <v>23</v>
      </c>
      <c r="J36" s="203"/>
      <c r="K36" s="199" t="s">
        <v>24</v>
      </c>
      <c r="L36" s="200"/>
    </row>
    <row r="37" spans="1:12">
      <c r="A37" s="240"/>
      <c r="B37" s="216"/>
      <c r="C37" s="220"/>
      <c r="D37" s="198"/>
      <c r="E37" s="201"/>
      <c r="F37" s="202"/>
      <c r="G37" s="201"/>
      <c r="H37" s="202"/>
      <c r="I37" s="201"/>
      <c r="J37" s="204"/>
      <c r="K37" s="201"/>
      <c r="L37" s="202"/>
    </row>
    <row r="38" spans="1:12" ht="33.75">
      <c r="A38" s="241"/>
      <c r="B38" s="218"/>
      <c r="C38" s="221"/>
      <c r="D38" s="198"/>
      <c r="E38" s="24" t="s">
        <v>25</v>
      </c>
      <c r="F38" s="24" t="s">
        <v>26</v>
      </c>
      <c r="G38" s="24" t="s">
        <v>25</v>
      </c>
      <c r="H38" s="24" t="s">
        <v>26</v>
      </c>
      <c r="I38" s="24" t="s">
        <v>25</v>
      </c>
      <c r="J38" s="25" t="s">
        <v>26</v>
      </c>
      <c r="K38" s="24" t="s">
        <v>25</v>
      </c>
      <c r="L38" s="24" t="s">
        <v>26</v>
      </c>
    </row>
    <row r="39" spans="1:12" ht="33.75">
      <c r="A39" s="268" t="s">
        <v>69</v>
      </c>
      <c r="B39" s="269"/>
      <c r="C39" s="72" t="s">
        <v>81</v>
      </c>
      <c r="D39" s="73" t="s">
        <v>71</v>
      </c>
      <c r="E39" s="40" t="s">
        <v>278</v>
      </c>
      <c r="F39" s="40">
        <v>5</v>
      </c>
      <c r="G39" s="40" t="s">
        <v>279</v>
      </c>
      <c r="H39" s="40">
        <v>5</v>
      </c>
      <c r="I39" s="40" t="s">
        <v>32</v>
      </c>
      <c r="J39" s="26">
        <v>0</v>
      </c>
      <c r="K39" s="40" t="s">
        <v>32</v>
      </c>
      <c r="L39" s="40">
        <v>0</v>
      </c>
    </row>
    <row r="40" spans="1:12">
      <c r="A40" s="5"/>
      <c r="B40" s="5"/>
      <c r="C40" s="32"/>
      <c r="D40" s="33" t="s">
        <v>33</v>
      </c>
      <c r="E40" s="16"/>
      <c r="F40" s="42">
        <f>SUM(F39)</f>
        <v>5</v>
      </c>
      <c r="G40" s="16"/>
      <c r="H40" s="42">
        <f>SUM(H39)</f>
        <v>5</v>
      </c>
      <c r="I40" s="16"/>
      <c r="J40" s="42">
        <f>SUM(J39)</f>
        <v>0</v>
      </c>
      <c r="K40" s="16"/>
      <c r="L40" s="42">
        <f>SUM(L39)</f>
        <v>0</v>
      </c>
    </row>
    <row r="41" spans="1:12">
      <c r="A41" s="5"/>
      <c r="B41" s="5"/>
      <c r="C41" s="32"/>
      <c r="D41" s="33"/>
      <c r="E41" s="16"/>
      <c r="F41" s="16"/>
      <c r="G41" s="16"/>
      <c r="H41" s="16"/>
      <c r="I41" s="16"/>
      <c r="J41" s="16"/>
      <c r="K41" s="16"/>
      <c r="L41" s="16"/>
    </row>
    <row r="42" spans="1:12">
      <c r="A42" s="5"/>
      <c r="B42" s="5"/>
      <c r="C42" s="32"/>
      <c r="D42" s="33" t="s">
        <v>34</v>
      </c>
      <c r="E42" s="16"/>
      <c r="F42" s="194">
        <f>SUM(F40+H40+J40+L40)</f>
        <v>10</v>
      </c>
      <c r="G42" s="195"/>
      <c r="H42" s="16"/>
      <c r="I42" s="16"/>
      <c r="J42" s="16"/>
      <c r="K42" s="16"/>
      <c r="L42" s="16"/>
    </row>
    <row r="43" spans="1:12">
      <c r="A43" s="5"/>
      <c r="B43" s="5"/>
      <c r="C43" s="32"/>
      <c r="D43" s="33"/>
      <c r="E43" s="16"/>
      <c r="F43" s="16"/>
      <c r="G43" s="16"/>
      <c r="H43" s="16"/>
      <c r="I43" s="16" t="s">
        <v>58</v>
      </c>
      <c r="J43" s="16"/>
      <c r="K43" s="16" t="s">
        <v>58</v>
      </c>
      <c r="L43" s="16"/>
    </row>
    <row r="44" spans="1:12">
      <c r="A44" s="5"/>
      <c r="B44" s="5"/>
      <c r="C44" s="32"/>
      <c r="D44" s="33" t="s">
        <v>35</v>
      </c>
      <c r="E44" s="16"/>
      <c r="F44" s="194">
        <f>SUM(F40)+H40</f>
        <v>10</v>
      </c>
      <c r="G44" s="195"/>
      <c r="H44" s="16"/>
      <c r="I44" s="16"/>
      <c r="J44" s="16"/>
      <c r="K44" s="16"/>
      <c r="L44" s="16"/>
    </row>
    <row r="45" spans="1:12">
      <c r="A45" s="5"/>
      <c r="B45" s="5"/>
      <c r="C45" s="32"/>
      <c r="D45" s="33"/>
      <c r="E45" s="16"/>
      <c r="F45" s="16"/>
      <c r="G45" s="16"/>
      <c r="H45" s="16"/>
      <c r="I45" s="16"/>
      <c r="J45" s="16"/>
      <c r="K45" s="16"/>
      <c r="L45" s="16"/>
    </row>
    <row r="46" spans="1:12">
      <c r="A46" s="212" t="s">
        <v>11</v>
      </c>
      <c r="B46" s="212"/>
      <c r="C46" s="15"/>
      <c r="D46" s="16"/>
      <c r="E46" s="16"/>
      <c r="F46" s="16"/>
      <c r="G46" s="16"/>
      <c r="H46" s="16"/>
      <c r="I46" s="16"/>
      <c r="J46" s="16"/>
      <c r="K46" s="16"/>
      <c r="L46" s="16"/>
    </row>
    <row r="47" spans="1:12">
      <c r="A47" s="207" t="s">
        <v>12</v>
      </c>
      <c r="B47" s="208"/>
      <c r="C47" s="208"/>
      <c r="D47" s="208"/>
      <c r="E47" s="17"/>
      <c r="F47" s="17"/>
      <c r="G47" s="17"/>
      <c r="H47" s="17"/>
      <c r="I47" s="17"/>
      <c r="J47" s="17"/>
      <c r="K47" s="17"/>
      <c r="L47" s="18"/>
    </row>
    <row r="48" spans="1:12">
      <c r="A48" s="19" t="s">
        <v>13</v>
      </c>
      <c r="B48" s="209" t="s">
        <v>14</v>
      </c>
      <c r="C48" s="209"/>
      <c r="D48" s="209"/>
      <c r="E48" s="20"/>
      <c r="F48" s="20"/>
      <c r="G48" s="20"/>
      <c r="H48" s="20"/>
      <c r="I48" s="20"/>
      <c r="J48" s="20"/>
      <c r="K48" s="20"/>
      <c r="L48" s="21"/>
    </row>
    <row r="49" spans="1:15">
      <c r="A49" s="210" t="s">
        <v>280</v>
      </c>
      <c r="B49" s="211"/>
      <c r="C49" s="211"/>
      <c r="D49" s="211"/>
      <c r="E49" s="22"/>
      <c r="F49" s="22"/>
      <c r="G49" s="22"/>
      <c r="H49" s="22"/>
      <c r="I49" s="22"/>
      <c r="J49" s="22"/>
      <c r="K49" s="22"/>
      <c r="L49" s="23"/>
    </row>
    <row r="50" spans="1:15">
      <c r="A50" s="238" t="s">
        <v>16</v>
      </c>
      <c r="B50" s="239"/>
      <c r="C50" s="36"/>
      <c r="D50" s="37"/>
      <c r="E50" s="37"/>
      <c r="F50" s="37"/>
      <c r="G50" s="37"/>
      <c r="H50" s="37"/>
      <c r="I50" s="37"/>
      <c r="J50" s="37"/>
      <c r="K50" s="37"/>
      <c r="L50" s="38"/>
    </row>
    <row r="51" spans="1:15">
      <c r="A51" s="213" t="s">
        <v>47</v>
      </c>
      <c r="B51" s="214"/>
      <c r="C51" s="219" t="s">
        <v>277</v>
      </c>
      <c r="D51" s="198" t="s">
        <v>19</v>
      </c>
      <c r="E51" s="237" t="s">
        <v>20</v>
      </c>
      <c r="F51" s="237"/>
      <c r="G51" s="237"/>
      <c r="H51" s="237"/>
      <c r="I51" s="237"/>
      <c r="J51" s="237"/>
      <c r="K51" s="237"/>
      <c r="L51" s="237"/>
      <c r="O51" t="s">
        <v>58</v>
      </c>
    </row>
    <row r="52" spans="1:15">
      <c r="A52" s="240"/>
      <c r="B52" s="216"/>
      <c r="C52" s="220"/>
      <c r="D52" s="198"/>
      <c r="E52" s="199" t="s">
        <v>21</v>
      </c>
      <c r="F52" s="200"/>
      <c r="G52" s="199" t="s">
        <v>22</v>
      </c>
      <c r="H52" s="200"/>
      <c r="I52" s="199" t="s">
        <v>23</v>
      </c>
      <c r="J52" s="203"/>
      <c r="K52" s="199" t="s">
        <v>24</v>
      </c>
      <c r="L52" s="200"/>
    </row>
    <row r="53" spans="1:15">
      <c r="A53" s="240"/>
      <c r="B53" s="216"/>
      <c r="C53" s="220"/>
      <c r="D53" s="198"/>
      <c r="E53" s="201"/>
      <c r="F53" s="202"/>
      <c r="G53" s="201"/>
      <c r="H53" s="202"/>
      <c r="I53" s="201"/>
      <c r="J53" s="204"/>
      <c r="K53" s="201"/>
      <c r="L53" s="202"/>
    </row>
    <row r="54" spans="1:15" ht="33.75">
      <c r="A54" s="241"/>
      <c r="B54" s="218"/>
      <c r="C54" s="220"/>
      <c r="D54" s="200"/>
      <c r="E54" s="24" t="s">
        <v>25</v>
      </c>
      <c r="F54" s="24" t="s">
        <v>26</v>
      </c>
      <c r="G54" s="24" t="s">
        <v>25</v>
      </c>
      <c r="H54" s="24" t="s">
        <v>26</v>
      </c>
      <c r="I54" s="24" t="s">
        <v>25</v>
      </c>
      <c r="J54" s="25" t="s">
        <v>26</v>
      </c>
      <c r="K54" s="24" t="s">
        <v>25</v>
      </c>
      <c r="L54" s="24" t="s">
        <v>26</v>
      </c>
    </row>
    <row r="55" spans="1:15" ht="33.75">
      <c r="A55" s="268" t="s">
        <v>28</v>
      </c>
      <c r="B55" s="269"/>
      <c r="C55" s="72" t="s">
        <v>61</v>
      </c>
      <c r="D55" s="43" t="s">
        <v>62</v>
      </c>
      <c r="E55" s="41" t="s">
        <v>281</v>
      </c>
      <c r="F55" s="40">
        <v>7</v>
      </c>
      <c r="G55" s="40" t="s">
        <v>243</v>
      </c>
      <c r="H55" s="40">
        <v>1</v>
      </c>
      <c r="I55" s="40" t="s">
        <v>282</v>
      </c>
      <c r="J55" s="26">
        <v>132</v>
      </c>
      <c r="K55" s="40" t="s">
        <v>32</v>
      </c>
      <c r="L55" s="40">
        <v>0</v>
      </c>
    </row>
    <row r="56" spans="1:15" ht="22.5">
      <c r="A56" s="268" t="s">
        <v>27</v>
      </c>
      <c r="B56" s="269"/>
      <c r="C56" s="72" t="s">
        <v>29</v>
      </c>
      <c r="D56" s="43" t="s">
        <v>64</v>
      </c>
      <c r="E56" s="41" t="s">
        <v>283</v>
      </c>
      <c r="F56" s="40">
        <v>17</v>
      </c>
      <c r="G56" s="40" t="s">
        <v>284</v>
      </c>
      <c r="H56" s="40">
        <v>9</v>
      </c>
      <c r="I56" s="40" t="s">
        <v>32</v>
      </c>
      <c r="J56" s="26">
        <v>0</v>
      </c>
      <c r="K56" s="40" t="s">
        <v>32</v>
      </c>
      <c r="L56" s="40">
        <v>0</v>
      </c>
    </row>
    <row r="57" spans="1:15">
      <c r="A57" s="268" t="s">
        <v>285</v>
      </c>
      <c r="B57" s="269"/>
      <c r="C57" s="72" t="s">
        <v>286</v>
      </c>
      <c r="D57" s="72" t="s">
        <v>287</v>
      </c>
      <c r="E57" s="41" t="s">
        <v>288</v>
      </c>
      <c r="F57" s="40">
        <v>12</v>
      </c>
      <c r="G57" s="40" t="s">
        <v>32</v>
      </c>
      <c r="H57" s="40">
        <v>0</v>
      </c>
      <c r="I57" s="40" t="s">
        <v>32</v>
      </c>
      <c r="J57" s="26">
        <v>0</v>
      </c>
      <c r="K57" s="40" t="s">
        <v>32</v>
      </c>
      <c r="L57" s="40">
        <v>0</v>
      </c>
    </row>
    <row r="58" spans="1:15">
      <c r="A58" s="5"/>
      <c r="B58" s="5"/>
      <c r="C58" s="32"/>
      <c r="D58" s="33" t="s">
        <v>33</v>
      </c>
      <c r="E58" s="16"/>
      <c r="F58" s="42">
        <f>SUM(F57+F56+F55)</f>
        <v>36</v>
      </c>
      <c r="G58" s="16"/>
      <c r="H58" s="42">
        <f>SUM(H57+H56+H55)</f>
        <v>10</v>
      </c>
      <c r="I58" s="16"/>
      <c r="J58" s="42">
        <f>J56+J55+J57</f>
        <v>132</v>
      </c>
      <c r="K58" s="16"/>
      <c r="L58" s="42">
        <f>SUM(L57)</f>
        <v>0</v>
      </c>
    </row>
    <row r="59" spans="1:15">
      <c r="A59" s="5"/>
      <c r="B59" s="5"/>
      <c r="C59" s="32"/>
      <c r="D59" s="33"/>
      <c r="E59" s="16"/>
      <c r="F59" s="16"/>
      <c r="G59" s="16"/>
      <c r="H59" s="16"/>
      <c r="I59" s="16"/>
      <c r="J59" s="16"/>
      <c r="K59" s="16"/>
      <c r="L59" s="16"/>
    </row>
    <row r="60" spans="1:15">
      <c r="A60" s="5"/>
      <c r="B60" s="5"/>
      <c r="C60" s="32"/>
      <c r="D60" s="33" t="s">
        <v>34</v>
      </c>
      <c r="E60" s="16"/>
      <c r="F60" s="194">
        <f>SUM(F58+H58+J58+L58)</f>
        <v>178</v>
      </c>
      <c r="G60" s="195"/>
      <c r="H60" s="16"/>
      <c r="I60" s="16"/>
      <c r="J60" s="16"/>
      <c r="K60" s="16"/>
      <c r="L60" s="16"/>
    </row>
    <row r="61" spans="1:15">
      <c r="A61" s="5"/>
      <c r="B61" s="5"/>
      <c r="C61" s="32"/>
      <c r="D61" s="33"/>
      <c r="E61" s="16"/>
      <c r="F61" s="16"/>
      <c r="G61" s="16"/>
      <c r="H61" s="16"/>
      <c r="I61" s="16" t="s">
        <v>58</v>
      </c>
      <c r="J61" s="16"/>
      <c r="K61" s="16" t="s">
        <v>58</v>
      </c>
      <c r="L61" s="16"/>
    </row>
    <row r="62" spans="1:15">
      <c r="A62" s="5"/>
      <c r="B62" s="5"/>
      <c r="C62" s="32"/>
      <c r="D62" s="33" t="s">
        <v>35</v>
      </c>
      <c r="E62" s="16"/>
      <c r="F62" s="194">
        <f>SUM(F58)+H58</f>
        <v>46</v>
      </c>
      <c r="G62" s="195"/>
      <c r="H62" s="16"/>
      <c r="I62" s="16"/>
      <c r="J62" s="16"/>
      <c r="K62" s="16"/>
      <c r="L62" s="16"/>
    </row>
    <row r="63" spans="1:15">
      <c r="A63" s="5"/>
      <c r="B63" s="5"/>
      <c r="C63" s="32"/>
      <c r="D63" s="33"/>
      <c r="E63" s="16"/>
      <c r="F63" s="16"/>
      <c r="G63" s="16"/>
      <c r="H63" s="16"/>
      <c r="I63" s="16"/>
      <c r="J63" s="16"/>
      <c r="K63" s="16"/>
      <c r="L63" s="16"/>
    </row>
    <row r="64" spans="1:15">
      <c r="A64" s="212" t="s">
        <v>11</v>
      </c>
      <c r="B64" s="212"/>
      <c r="C64" s="15"/>
      <c r="D64" s="16"/>
      <c r="E64" s="16"/>
      <c r="F64" s="16"/>
      <c r="G64" s="16"/>
      <c r="H64" s="16"/>
      <c r="I64" s="16"/>
      <c r="J64" s="16"/>
      <c r="K64" s="16"/>
      <c r="L64" s="16"/>
    </row>
    <row r="65" spans="1:12">
      <c r="A65" s="207" t="s">
        <v>12</v>
      </c>
      <c r="B65" s="208"/>
      <c r="C65" s="208"/>
      <c r="D65" s="208"/>
      <c r="E65" s="17"/>
      <c r="F65" s="17"/>
      <c r="G65" s="17"/>
      <c r="H65" s="17"/>
      <c r="I65" s="17"/>
      <c r="J65" s="17"/>
      <c r="K65" s="17"/>
      <c r="L65" s="18"/>
    </row>
    <row r="66" spans="1:12">
      <c r="A66" s="19" t="s">
        <v>13</v>
      </c>
      <c r="B66" s="209" t="s">
        <v>289</v>
      </c>
      <c r="C66" s="209"/>
      <c r="D66" s="209"/>
      <c r="E66" s="20"/>
      <c r="F66" s="20"/>
      <c r="G66" s="20"/>
      <c r="H66" s="20"/>
      <c r="I66" s="20"/>
      <c r="J66" s="20"/>
      <c r="K66" s="20"/>
      <c r="L66" s="21"/>
    </row>
    <row r="67" spans="1:12">
      <c r="A67" s="210" t="s">
        <v>290</v>
      </c>
      <c r="B67" s="211"/>
      <c r="C67" s="211"/>
      <c r="D67" s="211"/>
      <c r="E67" s="22"/>
      <c r="F67" s="22"/>
      <c r="G67" s="22"/>
      <c r="H67" s="22"/>
      <c r="I67" s="22"/>
      <c r="J67" s="22"/>
      <c r="K67" s="22"/>
      <c r="L67" s="23"/>
    </row>
    <row r="68" spans="1:12">
      <c r="A68" s="238" t="s">
        <v>16</v>
      </c>
      <c r="B68" s="239"/>
      <c r="C68" s="36"/>
      <c r="D68" s="37"/>
      <c r="E68" s="37"/>
      <c r="F68" s="37"/>
      <c r="G68" s="37"/>
      <c r="H68" s="37"/>
      <c r="I68" s="37"/>
      <c r="J68" s="37"/>
      <c r="K68" s="37"/>
      <c r="L68" s="38"/>
    </row>
    <row r="69" spans="1:12">
      <c r="A69" s="213" t="s">
        <v>47</v>
      </c>
      <c r="B69" s="214"/>
      <c r="C69" s="219" t="s">
        <v>277</v>
      </c>
      <c r="D69" s="198" t="s">
        <v>19</v>
      </c>
      <c r="E69" s="237" t="s">
        <v>20</v>
      </c>
      <c r="F69" s="237"/>
      <c r="G69" s="237"/>
      <c r="H69" s="237"/>
      <c r="I69" s="237"/>
      <c r="J69" s="237"/>
      <c r="K69" s="237"/>
      <c r="L69" s="237"/>
    </row>
    <row r="70" spans="1:12">
      <c r="A70" s="240"/>
      <c r="B70" s="216"/>
      <c r="C70" s="220"/>
      <c r="D70" s="198"/>
      <c r="E70" s="199" t="s">
        <v>21</v>
      </c>
      <c r="F70" s="200"/>
      <c r="G70" s="199" t="s">
        <v>22</v>
      </c>
      <c r="H70" s="200"/>
      <c r="I70" s="199" t="s">
        <v>23</v>
      </c>
      <c r="J70" s="203"/>
      <c r="K70" s="199" t="s">
        <v>24</v>
      </c>
      <c r="L70" s="200"/>
    </row>
    <row r="71" spans="1:12">
      <c r="A71" s="240"/>
      <c r="B71" s="216"/>
      <c r="C71" s="220"/>
      <c r="D71" s="198"/>
      <c r="E71" s="201"/>
      <c r="F71" s="202"/>
      <c r="G71" s="201"/>
      <c r="H71" s="202"/>
      <c r="I71" s="201"/>
      <c r="J71" s="204"/>
      <c r="K71" s="201"/>
      <c r="L71" s="202"/>
    </row>
    <row r="72" spans="1:12" ht="33.75">
      <c r="A72" s="241"/>
      <c r="B72" s="218"/>
      <c r="C72" s="221"/>
      <c r="D72" s="198"/>
      <c r="E72" s="24" t="s">
        <v>25</v>
      </c>
      <c r="F72" s="24" t="s">
        <v>26</v>
      </c>
      <c r="G72" s="24" t="s">
        <v>25</v>
      </c>
      <c r="H72" s="24" t="s">
        <v>26</v>
      </c>
      <c r="I72" s="24" t="s">
        <v>25</v>
      </c>
      <c r="J72" s="25" t="s">
        <v>26</v>
      </c>
      <c r="K72" s="24" t="s">
        <v>25</v>
      </c>
      <c r="L72" s="24" t="s">
        <v>26</v>
      </c>
    </row>
    <row r="73" spans="1:12" ht="33.75">
      <c r="A73" s="268" t="s">
        <v>291</v>
      </c>
      <c r="B73" s="269"/>
      <c r="C73" s="53" t="s">
        <v>292</v>
      </c>
      <c r="D73" s="71" t="s">
        <v>293</v>
      </c>
      <c r="E73" s="40" t="s">
        <v>294</v>
      </c>
      <c r="F73" s="40">
        <v>229</v>
      </c>
      <c r="G73" s="40" t="s">
        <v>243</v>
      </c>
      <c r="H73" s="40">
        <v>16</v>
      </c>
      <c r="I73" s="40" t="s">
        <v>295</v>
      </c>
      <c r="J73" s="26">
        <v>39</v>
      </c>
      <c r="K73" s="40" t="s">
        <v>32</v>
      </c>
      <c r="L73" s="40">
        <v>0</v>
      </c>
    </row>
    <row r="74" spans="1:12" ht="33.75">
      <c r="A74" s="268" t="s">
        <v>296</v>
      </c>
      <c r="B74" s="269"/>
      <c r="C74" s="53" t="s">
        <v>297</v>
      </c>
      <c r="D74" s="71" t="s">
        <v>298</v>
      </c>
      <c r="E74" s="40" t="s">
        <v>299</v>
      </c>
      <c r="F74" s="40">
        <v>71</v>
      </c>
      <c r="G74" s="40" t="s">
        <v>275</v>
      </c>
      <c r="H74" s="40">
        <v>10</v>
      </c>
      <c r="I74" s="40" t="s">
        <v>32</v>
      </c>
      <c r="J74" s="26">
        <v>0</v>
      </c>
      <c r="K74" s="40" t="s">
        <v>32</v>
      </c>
      <c r="L74" s="40">
        <v>0</v>
      </c>
    </row>
    <row r="75" spans="1:12" ht="22.5">
      <c r="A75" s="268" t="s">
        <v>300</v>
      </c>
      <c r="B75" s="269"/>
      <c r="C75" s="53" t="s">
        <v>301</v>
      </c>
      <c r="D75" s="71" t="s">
        <v>302</v>
      </c>
      <c r="E75" s="40" t="s">
        <v>303</v>
      </c>
      <c r="F75" s="40">
        <v>3</v>
      </c>
      <c r="G75" s="40" t="s">
        <v>32</v>
      </c>
      <c r="H75" s="40">
        <v>0</v>
      </c>
      <c r="I75" s="40" t="s">
        <v>304</v>
      </c>
      <c r="J75" s="26">
        <v>2</v>
      </c>
      <c r="K75" s="40" t="s">
        <v>32</v>
      </c>
      <c r="L75" s="40">
        <v>0</v>
      </c>
    </row>
    <row r="76" spans="1:12" ht="22.5">
      <c r="A76" s="268" t="s">
        <v>305</v>
      </c>
      <c r="B76" s="269"/>
      <c r="C76" s="53" t="s">
        <v>306</v>
      </c>
      <c r="D76" s="71" t="s">
        <v>307</v>
      </c>
      <c r="E76" s="40" t="s">
        <v>308</v>
      </c>
      <c r="F76" s="40">
        <v>3</v>
      </c>
      <c r="G76" s="40" t="s">
        <v>32</v>
      </c>
      <c r="H76" s="40">
        <v>0</v>
      </c>
      <c r="I76" s="40" t="s">
        <v>32</v>
      </c>
      <c r="J76" s="26">
        <v>0</v>
      </c>
      <c r="K76" s="40" t="s">
        <v>32</v>
      </c>
      <c r="L76" s="40">
        <v>0</v>
      </c>
    </row>
    <row r="77" spans="1:12">
      <c r="A77" s="5"/>
      <c r="B77" s="5"/>
      <c r="C77" s="32"/>
      <c r="D77" s="33" t="s">
        <v>33</v>
      </c>
      <c r="E77" s="16"/>
      <c r="F77" s="42">
        <f>SUM(F76+F75+F74+F73)</f>
        <v>306</v>
      </c>
      <c r="G77" s="16"/>
      <c r="H77" s="42">
        <f>SUM(H76+H75+H74+H73)</f>
        <v>26</v>
      </c>
      <c r="I77" s="16"/>
      <c r="J77" s="42">
        <f>SUM(J76+J75+J74+J73)</f>
        <v>41</v>
      </c>
      <c r="K77" s="16"/>
      <c r="L77" s="42">
        <f>SUM(L76+L75+L74+L73)</f>
        <v>0</v>
      </c>
    </row>
    <row r="78" spans="1:12">
      <c r="A78" s="5"/>
      <c r="B78" s="5"/>
      <c r="C78" s="32"/>
      <c r="D78" s="33"/>
      <c r="E78" s="16"/>
      <c r="F78" s="16"/>
      <c r="G78" s="16"/>
      <c r="H78" s="16"/>
      <c r="I78" s="16"/>
      <c r="J78" s="16"/>
      <c r="K78" s="16"/>
      <c r="L78" s="16"/>
    </row>
    <row r="79" spans="1:12">
      <c r="A79" s="5"/>
      <c r="B79" s="5"/>
      <c r="C79" s="32"/>
      <c r="D79" s="33" t="s">
        <v>34</v>
      </c>
      <c r="E79" s="16"/>
      <c r="F79" s="194">
        <f>SUM(F77+H77+J77+L77)</f>
        <v>373</v>
      </c>
      <c r="G79" s="195"/>
      <c r="H79" s="16"/>
      <c r="I79" s="16"/>
      <c r="J79" s="16"/>
      <c r="K79" s="16"/>
      <c r="L79" s="16"/>
    </row>
    <row r="80" spans="1:12">
      <c r="A80" s="5"/>
      <c r="B80" s="5"/>
      <c r="C80" s="32"/>
      <c r="D80" s="33"/>
      <c r="E80" s="16"/>
      <c r="F80" s="16"/>
      <c r="G80" s="16"/>
      <c r="H80" s="16"/>
      <c r="I80" s="16" t="s">
        <v>58</v>
      </c>
      <c r="J80" s="16"/>
      <c r="K80" s="16" t="s">
        <v>58</v>
      </c>
      <c r="L80" s="16"/>
    </row>
    <row r="81" spans="1:12">
      <c r="A81" s="5"/>
      <c r="B81" s="5"/>
      <c r="C81" s="32"/>
      <c r="D81" s="33" t="s">
        <v>35</v>
      </c>
      <c r="E81" s="16"/>
      <c r="F81" s="194">
        <f>SUM(F77)+H77</f>
        <v>332</v>
      </c>
      <c r="G81" s="195"/>
      <c r="H81" s="16"/>
      <c r="I81" s="16"/>
      <c r="J81" s="16"/>
      <c r="K81" s="16"/>
      <c r="L81" s="16"/>
    </row>
    <row r="82" spans="1:12">
      <c r="A82" s="5"/>
      <c r="B82" s="5"/>
      <c r="C82" s="32"/>
      <c r="D82" s="33"/>
      <c r="E82" s="16"/>
      <c r="F82" s="16"/>
      <c r="G82" s="16"/>
      <c r="H82" s="16"/>
      <c r="I82" s="16"/>
      <c r="J82" s="16"/>
      <c r="K82" s="16"/>
      <c r="L82" s="16"/>
    </row>
    <row r="83" spans="1:12">
      <c r="A83" s="212" t="s">
        <v>11</v>
      </c>
      <c r="B83" s="212"/>
      <c r="C83" s="15"/>
      <c r="D83" s="16"/>
      <c r="E83" s="16"/>
      <c r="F83" s="16"/>
      <c r="G83" s="16"/>
      <c r="H83" s="16"/>
      <c r="I83" s="16"/>
      <c r="J83" s="16"/>
      <c r="K83" s="16"/>
      <c r="L83" s="16"/>
    </row>
    <row r="84" spans="1:12">
      <c r="A84" s="207" t="s">
        <v>12</v>
      </c>
      <c r="B84" s="208"/>
      <c r="C84" s="208"/>
      <c r="D84" s="208"/>
      <c r="E84" s="17"/>
      <c r="F84" s="17"/>
      <c r="G84" s="17"/>
      <c r="H84" s="17"/>
      <c r="I84" s="17"/>
      <c r="J84" s="17"/>
      <c r="K84" s="17"/>
      <c r="L84" s="18"/>
    </row>
    <row r="85" spans="1:12">
      <c r="A85" s="19" t="s">
        <v>13</v>
      </c>
      <c r="B85" s="209" t="s">
        <v>309</v>
      </c>
      <c r="C85" s="209"/>
      <c r="D85" s="209"/>
      <c r="E85" s="20"/>
      <c r="F85" s="20"/>
      <c r="G85" s="20"/>
      <c r="H85" s="20"/>
      <c r="I85" s="20"/>
      <c r="J85" s="20"/>
      <c r="K85" s="20"/>
      <c r="L85" s="21"/>
    </row>
    <row r="86" spans="1:12">
      <c r="A86" s="210" t="s">
        <v>310</v>
      </c>
      <c r="B86" s="211"/>
      <c r="C86" s="211"/>
      <c r="D86" s="211"/>
      <c r="E86" s="22"/>
      <c r="F86" s="22"/>
      <c r="G86" s="22"/>
      <c r="H86" s="22"/>
      <c r="I86" s="22"/>
      <c r="J86" s="22"/>
      <c r="K86" s="22"/>
      <c r="L86" s="23"/>
    </row>
    <row r="87" spans="1:12">
      <c r="A87" s="238" t="s">
        <v>16</v>
      </c>
      <c r="B87" s="239"/>
      <c r="C87" s="36"/>
      <c r="D87" s="37"/>
      <c r="E87" s="37"/>
      <c r="F87" s="37"/>
      <c r="G87" s="37"/>
      <c r="H87" s="37"/>
      <c r="I87" s="37"/>
      <c r="J87" s="37"/>
      <c r="K87" s="37"/>
      <c r="L87" s="38"/>
    </row>
    <row r="88" spans="1:12">
      <c r="A88" s="213" t="s">
        <v>47</v>
      </c>
      <c r="B88" s="214"/>
      <c r="C88" s="219" t="s">
        <v>277</v>
      </c>
      <c r="D88" s="198" t="s">
        <v>19</v>
      </c>
      <c r="E88" s="237" t="s">
        <v>20</v>
      </c>
      <c r="F88" s="237"/>
      <c r="G88" s="237"/>
      <c r="H88" s="237"/>
      <c r="I88" s="237"/>
      <c r="J88" s="237"/>
      <c r="K88" s="237"/>
      <c r="L88" s="237"/>
    </row>
    <row r="89" spans="1:12">
      <c r="A89" s="240"/>
      <c r="B89" s="216"/>
      <c r="C89" s="220"/>
      <c r="D89" s="198"/>
      <c r="E89" s="199" t="s">
        <v>21</v>
      </c>
      <c r="F89" s="200"/>
      <c r="G89" s="199" t="s">
        <v>22</v>
      </c>
      <c r="H89" s="200"/>
      <c r="I89" s="199" t="s">
        <v>23</v>
      </c>
      <c r="J89" s="203"/>
      <c r="K89" s="199" t="s">
        <v>24</v>
      </c>
      <c r="L89" s="200"/>
    </row>
    <row r="90" spans="1:12">
      <c r="A90" s="240"/>
      <c r="B90" s="216"/>
      <c r="C90" s="220"/>
      <c r="D90" s="198"/>
      <c r="E90" s="201"/>
      <c r="F90" s="202"/>
      <c r="G90" s="201"/>
      <c r="H90" s="202"/>
      <c r="I90" s="201"/>
      <c r="J90" s="204"/>
      <c r="K90" s="201"/>
      <c r="L90" s="202"/>
    </row>
    <row r="91" spans="1:12" ht="33.75">
      <c r="A91" s="241"/>
      <c r="B91" s="218"/>
      <c r="C91" s="221"/>
      <c r="D91" s="198"/>
      <c r="E91" s="24" t="s">
        <v>25</v>
      </c>
      <c r="F91" s="24" t="s">
        <v>26</v>
      </c>
      <c r="G91" s="24" t="s">
        <v>25</v>
      </c>
      <c r="H91" s="24" t="s">
        <v>26</v>
      </c>
      <c r="I91" s="24" t="s">
        <v>25</v>
      </c>
      <c r="J91" s="25" t="s">
        <v>26</v>
      </c>
      <c r="K91" s="24" t="s">
        <v>25</v>
      </c>
      <c r="L91" s="24" t="s">
        <v>26</v>
      </c>
    </row>
    <row r="92" spans="1:12" ht="67.5">
      <c r="A92" s="268" t="s">
        <v>99</v>
      </c>
      <c r="B92" s="269"/>
      <c r="C92" s="53" t="s">
        <v>100</v>
      </c>
      <c r="D92" s="71" t="s">
        <v>311</v>
      </c>
      <c r="E92" s="40" t="s">
        <v>274</v>
      </c>
      <c r="F92" s="40">
        <v>88</v>
      </c>
      <c r="G92" s="40" t="s">
        <v>312</v>
      </c>
      <c r="H92" s="40">
        <v>158</v>
      </c>
      <c r="I92" s="40" t="s">
        <v>32</v>
      </c>
      <c r="J92" s="26">
        <v>0</v>
      </c>
      <c r="K92" s="40" t="s">
        <v>32</v>
      </c>
      <c r="L92" s="40">
        <v>0</v>
      </c>
    </row>
    <row r="93" spans="1:12">
      <c r="A93" s="5"/>
      <c r="B93" s="5"/>
      <c r="C93" s="32"/>
      <c r="D93" s="33" t="s">
        <v>33</v>
      </c>
      <c r="E93" s="16"/>
      <c r="F93" s="42">
        <f>SUM(F92)</f>
        <v>88</v>
      </c>
      <c r="G93" s="16"/>
      <c r="H93" s="42">
        <f>SUM(H92)</f>
        <v>158</v>
      </c>
      <c r="I93" s="16"/>
      <c r="J93" s="42">
        <f>SUM(J92)</f>
        <v>0</v>
      </c>
      <c r="K93" s="16"/>
      <c r="L93" s="42">
        <f>SUM(L92)</f>
        <v>0</v>
      </c>
    </row>
    <row r="94" spans="1:12">
      <c r="A94" s="5"/>
      <c r="B94" s="5"/>
      <c r="C94" s="32"/>
      <c r="D94" s="33"/>
      <c r="E94" s="16"/>
      <c r="F94" s="16"/>
      <c r="G94" s="16"/>
      <c r="H94" s="16"/>
      <c r="I94" s="16"/>
      <c r="J94" s="16"/>
      <c r="K94" s="16"/>
      <c r="L94" s="16"/>
    </row>
    <row r="95" spans="1:12">
      <c r="A95" s="5"/>
      <c r="B95" s="5"/>
      <c r="C95" s="32"/>
      <c r="D95" s="33" t="s">
        <v>34</v>
      </c>
      <c r="E95" s="16"/>
      <c r="F95" s="194">
        <f>SUM(F93+H93+J93+L93)</f>
        <v>246</v>
      </c>
      <c r="G95" s="195"/>
      <c r="H95" s="16"/>
      <c r="I95" s="16"/>
      <c r="J95" s="16"/>
      <c r="K95" s="16"/>
      <c r="L95" s="16"/>
    </row>
    <row r="96" spans="1:12">
      <c r="A96" s="5"/>
      <c r="B96" s="5"/>
      <c r="C96" s="32"/>
      <c r="D96" s="33"/>
      <c r="E96" s="16"/>
      <c r="F96" s="16"/>
      <c r="G96" s="16"/>
      <c r="H96" s="16"/>
      <c r="I96" s="16" t="s">
        <v>58</v>
      </c>
      <c r="J96" s="16"/>
      <c r="K96" s="16" t="s">
        <v>58</v>
      </c>
      <c r="L96" s="16"/>
    </row>
    <row r="97" spans="1:17">
      <c r="A97" s="5"/>
      <c r="B97" s="5"/>
      <c r="C97" s="32"/>
      <c r="D97" s="33" t="s">
        <v>35</v>
      </c>
      <c r="E97" s="16"/>
      <c r="F97" s="194">
        <f>SUM(F93)+H93</f>
        <v>246</v>
      </c>
      <c r="G97" s="195"/>
      <c r="H97" s="16"/>
      <c r="I97" s="16"/>
      <c r="J97" s="16"/>
      <c r="K97" s="16"/>
      <c r="L97" s="16"/>
    </row>
    <row r="98" spans="1:17">
      <c r="A98" s="5"/>
      <c r="B98" s="5"/>
      <c r="C98" s="32"/>
      <c r="D98" s="33"/>
      <c r="E98" s="16"/>
      <c r="F98" s="16"/>
      <c r="G98" s="16"/>
      <c r="H98" s="16"/>
      <c r="I98" s="16"/>
      <c r="J98" s="16"/>
      <c r="K98" s="16"/>
      <c r="L98" s="16"/>
    </row>
    <row r="99" spans="1:17">
      <c r="A99" s="5"/>
      <c r="B99" s="5"/>
      <c r="C99" s="32"/>
      <c r="D99" s="33"/>
      <c r="E99" s="16"/>
      <c r="F99" s="16"/>
      <c r="G99" s="16"/>
      <c r="H99" s="16"/>
      <c r="I99" s="16"/>
      <c r="J99" s="16"/>
      <c r="K99" s="16"/>
      <c r="L99" s="16"/>
    </row>
    <row r="100" spans="1:17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17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1:1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1:17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1:17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1:17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7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1:17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1:17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1:17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1: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1:17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1:17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1:17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1:17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1:17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1:17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1:17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1:17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1:17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1:1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1:17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1:17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1:17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1:17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1:17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1:17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1:17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1:17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1:17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1:1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1:17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1:17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1:17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1:17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1:17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1:17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1:17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 spans="1:17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1:17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1:1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1:17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1:17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1:17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spans="1:17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1:17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spans="1:17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1:17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1:17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spans="1:17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spans="1:1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1:17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spans="1:17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1:17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1:17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1:17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1:17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1:17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1:17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1:17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1:1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1:17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1:17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1:17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1:17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1:17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1:17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spans="1:17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 spans="1:17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1:17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spans="1:1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1:17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 spans="1:17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1:17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</row>
    <row r="181" spans="1:17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1:17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</row>
    <row r="183" spans="1:17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</row>
    <row r="184" spans="1:17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 spans="1:17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spans="1:17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spans="1:1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1:17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</row>
    <row r="189" spans="1:17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</row>
    <row r="190" spans="1:17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</row>
    <row r="191" spans="1:17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</row>
    <row r="192" spans="1:17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</row>
    <row r="193" spans="1:17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</row>
    <row r="194" spans="1:17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</row>
    <row r="195" spans="1:17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</row>
    <row r="196" spans="1:17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</row>
    <row r="197" spans="1:1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</row>
    <row r="198" spans="1:17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</row>
    <row r="199" spans="1:17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</row>
    <row r="200" spans="1:17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</row>
    <row r="201" spans="1:17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</row>
    <row r="202" spans="1:17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</row>
    <row r="203" spans="1:17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</row>
    <row r="204" spans="1:17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</row>
    <row r="205" spans="1:17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</row>
    <row r="206" spans="1:17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</row>
    <row r="207" spans="1:1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</row>
    <row r="208" spans="1:17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</row>
    <row r="209" spans="1:17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</row>
    <row r="210" spans="1:17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</row>
    <row r="211" spans="1:17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</row>
    <row r="212" spans="1:17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</row>
    <row r="213" spans="1:17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</row>
    <row r="214" spans="1:17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</row>
    <row r="215" spans="1:17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</row>
    <row r="216" spans="1:17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</row>
    <row r="217" spans="1: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</row>
    <row r="218" spans="1:17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</row>
    <row r="219" spans="1:17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</row>
    <row r="220" spans="1:17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</row>
    <row r="221" spans="1:17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</row>
    <row r="222" spans="1:17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</row>
    <row r="223" spans="1:17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</row>
    <row r="224" spans="1:17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</row>
    <row r="225" spans="1:17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</row>
    <row r="226" spans="1:17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</row>
    <row r="227" spans="1:1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</row>
    <row r="228" spans="1:17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</row>
    <row r="229" spans="1:17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 spans="1:17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</row>
    <row r="231" spans="1:17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</row>
    <row r="232" spans="1:17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</row>
    <row r="233" spans="1:17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</row>
    <row r="234" spans="1:17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</row>
    <row r="235" spans="1:17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</row>
    <row r="236" spans="1:17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</row>
    <row r="237" spans="1:1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</row>
    <row r="238" spans="1:17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</row>
    <row r="239" spans="1:17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</row>
    <row r="240" spans="1:17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</row>
  </sheetData>
  <mergeCells count="96">
    <mergeCell ref="A14:B14"/>
    <mergeCell ref="A2:L2"/>
    <mergeCell ref="A3:L3"/>
    <mergeCell ref="A4:L4"/>
    <mergeCell ref="A6:B6"/>
    <mergeCell ref="A7:D7"/>
    <mergeCell ref="A8:D8"/>
    <mergeCell ref="A9:D9"/>
    <mergeCell ref="A10:D10"/>
    <mergeCell ref="A11:D11"/>
    <mergeCell ref="A12:D12"/>
    <mergeCell ref="A13:L13"/>
    <mergeCell ref="A15:D15"/>
    <mergeCell ref="B16:D16"/>
    <mergeCell ref="A17:D17"/>
    <mergeCell ref="A18:B18"/>
    <mergeCell ref="A19:B22"/>
    <mergeCell ref="C19:C22"/>
    <mergeCell ref="D19:D22"/>
    <mergeCell ref="A33:D33"/>
    <mergeCell ref="E19:L19"/>
    <mergeCell ref="E20:F21"/>
    <mergeCell ref="G20:H21"/>
    <mergeCell ref="I20:J21"/>
    <mergeCell ref="K20:L21"/>
    <mergeCell ref="A23:B23"/>
    <mergeCell ref="F26:G26"/>
    <mergeCell ref="F28:G28"/>
    <mergeCell ref="A30:B30"/>
    <mergeCell ref="A31:D31"/>
    <mergeCell ref="B32:D32"/>
    <mergeCell ref="E35:L35"/>
    <mergeCell ref="E36:F37"/>
    <mergeCell ref="G36:H37"/>
    <mergeCell ref="I36:J37"/>
    <mergeCell ref="K36:L37"/>
    <mergeCell ref="A34:B34"/>
    <mergeCell ref="A35:B38"/>
    <mergeCell ref="C35:C38"/>
    <mergeCell ref="D35:D38"/>
    <mergeCell ref="A39:B39"/>
    <mergeCell ref="F42:G42"/>
    <mergeCell ref="F44:G44"/>
    <mergeCell ref="A46:B46"/>
    <mergeCell ref="A47:D47"/>
    <mergeCell ref="E51:L51"/>
    <mergeCell ref="A49:D49"/>
    <mergeCell ref="A50:B50"/>
    <mergeCell ref="B48:D48"/>
    <mergeCell ref="E52:F53"/>
    <mergeCell ref="G52:H53"/>
    <mergeCell ref="I52:J53"/>
    <mergeCell ref="K52:L53"/>
    <mergeCell ref="A64:B64"/>
    <mergeCell ref="A51:B54"/>
    <mergeCell ref="C51:C54"/>
    <mergeCell ref="D51:D54"/>
    <mergeCell ref="A55:B55"/>
    <mergeCell ref="A56:B56"/>
    <mergeCell ref="A57:B57"/>
    <mergeCell ref="F60:G60"/>
    <mergeCell ref="F62:G62"/>
    <mergeCell ref="A65:D65"/>
    <mergeCell ref="B66:D66"/>
    <mergeCell ref="A67:D67"/>
    <mergeCell ref="A68:B68"/>
    <mergeCell ref="A69:B72"/>
    <mergeCell ref="C69:C72"/>
    <mergeCell ref="D69:D72"/>
    <mergeCell ref="A83:B83"/>
    <mergeCell ref="E69:L69"/>
    <mergeCell ref="E70:F71"/>
    <mergeCell ref="G70:H71"/>
    <mergeCell ref="I70:J71"/>
    <mergeCell ref="K70:L71"/>
    <mergeCell ref="A73:B73"/>
    <mergeCell ref="A74:B74"/>
    <mergeCell ref="A75:B75"/>
    <mergeCell ref="A76:B76"/>
    <mergeCell ref="F79:G79"/>
    <mergeCell ref="F81:G81"/>
    <mergeCell ref="A92:B92"/>
    <mergeCell ref="A84:D84"/>
    <mergeCell ref="B85:D85"/>
    <mergeCell ref="A86:D86"/>
    <mergeCell ref="A87:B87"/>
    <mergeCell ref="A88:B91"/>
    <mergeCell ref="C88:C91"/>
    <mergeCell ref="D88:D91"/>
    <mergeCell ref="F95:G95"/>
    <mergeCell ref="F97:G97"/>
    <mergeCell ref="E88:L88"/>
    <mergeCell ref="E89:F90"/>
    <mergeCell ref="G89:H90"/>
    <mergeCell ref="I89:J90"/>
    <mergeCell ref="K89:L90"/>
  </mergeCells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8" max="16383" man="1"/>
    <brk id="44" max="16383" man="1"/>
    <brk id="62" max="16383" man="1"/>
    <brk id="8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34A9D-29FB-41D9-9574-C3ED7384E6D6}">
  <dimension ref="A1:O52"/>
  <sheetViews>
    <sheetView workbookViewId="0">
      <selection activeCell="D33" sqref="D33"/>
    </sheetView>
  </sheetViews>
  <sheetFormatPr baseColWidth="10" defaultColWidth="12.5703125" defaultRowHeight="13.5"/>
  <cols>
    <col min="1" max="2" width="13" style="88" customWidth="1"/>
    <col min="3" max="3" width="24.42578125" style="88" customWidth="1"/>
    <col min="4" max="4" width="38.7109375" style="88" customWidth="1"/>
    <col min="5" max="16384" width="12.5703125" style="88"/>
  </cols>
  <sheetData>
    <row r="1" spans="1:15" ht="14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5">
      <c r="A2" s="318" t="s">
        <v>0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</row>
    <row r="3" spans="1:15">
      <c r="A3" s="318" t="s">
        <v>1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</row>
    <row r="4" spans="1:15">
      <c r="A4" s="318" t="s">
        <v>2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</row>
    <row r="5" spans="1:15" ht="16.5">
      <c r="A5" s="89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5">
      <c r="A6" s="320" t="s">
        <v>3</v>
      </c>
      <c r="B6" s="320"/>
      <c r="C6" s="91"/>
      <c r="D6" s="91"/>
      <c r="E6" s="91"/>
      <c r="F6" s="92"/>
      <c r="G6" s="92"/>
      <c r="H6" s="92"/>
      <c r="I6" s="92"/>
      <c r="J6" s="92"/>
      <c r="K6" s="92"/>
      <c r="L6" s="92"/>
    </row>
    <row r="7" spans="1:15" ht="15" customHeight="1">
      <c r="A7" s="321" t="s">
        <v>346</v>
      </c>
      <c r="B7" s="322"/>
      <c r="C7" s="322"/>
      <c r="D7" s="322"/>
      <c r="E7" s="322"/>
      <c r="F7" s="322"/>
      <c r="G7" s="93"/>
      <c r="H7" s="93"/>
      <c r="I7" s="93"/>
      <c r="J7" s="93"/>
      <c r="K7" s="93"/>
      <c r="L7" s="94"/>
    </row>
    <row r="8" spans="1:15" ht="15" customHeight="1">
      <c r="A8" s="323" t="s">
        <v>347</v>
      </c>
      <c r="B8" s="324"/>
      <c r="C8" s="324"/>
      <c r="D8" s="324"/>
      <c r="E8" s="324"/>
      <c r="F8" s="324"/>
      <c r="G8" s="95"/>
      <c r="H8" s="95"/>
      <c r="I8" s="95"/>
      <c r="J8" s="95"/>
      <c r="K8" s="95"/>
      <c r="L8" s="96"/>
    </row>
    <row r="9" spans="1:15" ht="15" customHeight="1">
      <c r="A9" s="325" t="s">
        <v>348</v>
      </c>
      <c r="B9" s="326"/>
      <c r="C9" s="326"/>
      <c r="D9" s="326"/>
      <c r="E9" s="326"/>
      <c r="F9" s="326"/>
      <c r="G9" s="95"/>
      <c r="H9" s="95"/>
      <c r="I9" s="95"/>
      <c r="J9" s="95"/>
      <c r="K9" s="95"/>
      <c r="L9" s="96"/>
    </row>
    <row r="10" spans="1:15" ht="15" customHeight="1">
      <c r="A10" s="323" t="s">
        <v>349</v>
      </c>
      <c r="B10" s="324"/>
      <c r="C10" s="324"/>
      <c r="D10" s="324"/>
      <c r="E10" s="324"/>
      <c r="F10" s="324"/>
      <c r="G10" s="95"/>
      <c r="H10" s="95"/>
      <c r="I10" s="95"/>
      <c r="J10" s="95"/>
      <c r="K10" s="95"/>
      <c r="L10" s="96"/>
    </row>
    <row r="11" spans="1:15" ht="15" customHeight="1">
      <c r="A11" s="323" t="s">
        <v>350</v>
      </c>
      <c r="B11" s="324"/>
      <c r="C11" s="324"/>
      <c r="D11" s="324"/>
      <c r="E11" s="324"/>
      <c r="F11" s="324"/>
      <c r="G11" s="95"/>
      <c r="H11" s="95"/>
      <c r="I11" s="95"/>
      <c r="J11" s="95"/>
      <c r="K11" s="95"/>
      <c r="L11" s="96"/>
    </row>
    <row r="12" spans="1:15" ht="15" customHeight="1">
      <c r="A12" s="323" t="s">
        <v>351</v>
      </c>
      <c r="B12" s="324"/>
      <c r="C12" s="324"/>
      <c r="D12" s="324"/>
      <c r="E12" s="324"/>
      <c r="F12" s="324"/>
      <c r="G12" s="97"/>
      <c r="H12" s="97"/>
      <c r="I12" s="95"/>
      <c r="J12" s="95"/>
      <c r="K12" s="95"/>
      <c r="L12" s="96"/>
    </row>
    <row r="13" spans="1:15">
      <c r="A13" s="327" t="s">
        <v>352</v>
      </c>
      <c r="B13" s="328"/>
      <c r="C13" s="328"/>
      <c r="D13" s="328"/>
      <c r="E13" s="329"/>
      <c r="F13" s="329"/>
      <c r="G13" s="329"/>
      <c r="H13" s="329"/>
      <c r="I13" s="329"/>
      <c r="J13" s="329"/>
      <c r="K13" s="329"/>
      <c r="L13" s="330"/>
    </row>
    <row r="14" spans="1:15">
      <c r="A14" s="317" t="s">
        <v>11</v>
      </c>
      <c r="B14" s="317"/>
      <c r="C14" s="98"/>
      <c r="D14" s="99"/>
      <c r="E14" s="99"/>
      <c r="F14" s="99"/>
      <c r="G14" s="99"/>
      <c r="H14" s="99"/>
      <c r="I14" s="99"/>
      <c r="J14" s="99"/>
      <c r="K14" s="99"/>
      <c r="L14" s="99"/>
    </row>
    <row r="15" spans="1:15">
      <c r="A15" s="293" t="s">
        <v>353</v>
      </c>
      <c r="B15" s="294"/>
      <c r="C15" s="294"/>
      <c r="D15" s="294"/>
      <c r="E15" s="294"/>
      <c r="F15" s="294"/>
      <c r="G15" s="100"/>
      <c r="H15" s="100"/>
      <c r="I15" s="100"/>
      <c r="J15" s="100"/>
      <c r="K15" s="100"/>
      <c r="L15" s="101"/>
    </row>
    <row r="16" spans="1:15">
      <c r="A16" s="102" t="s">
        <v>13</v>
      </c>
      <c r="B16" s="295" t="s">
        <v>134</v>
      </c>
      <c r="C16" s="295"/>
      <c r="D16" s="295"/>
      <c r="E16" s="295"/>
      <c r="F16" s="295"/>
      <c r="G16" s="103"/>
      <c r="H16" s="103"/>
      <c r="I16" s="103"/>
      <c r="J16" s="103"/>
      <c r="K16" s="104"/>
      <c r="L16" s="105"/>
      <c r="O16" s="106"/>
    </row>
    <row r="17" spans="1:12">
      <c r="A17" s="296" t="s">
        <v>354</v>
      </c>
      <c r="B17" s="297"/>
      <c r="C17" s="297"/>
      <c r="D17" s="297"/>
      <c r="E17" s="297"/>
      <c r="F17" s="297"/>
      <c r="G17" s="107"/>
      <c r="H17" s="107"/>
      <c r="I17" s="107"/>
      <c r="J17" s="107"/>
      <c r="K17" s="107"/>
      <c r="L17" s="108"/>
    </row>
    <row r="18" spans="1:12">
      <c r="A18" s="298" t="s">
        <v>16</v>
      </c>
      <c r="B18" s="299"/>
      <c r="C18" s="109"/>
      <c r="D18" s="110"/>
      <c r="E18" s="110"/>
      <c r="F18" s="110"/>
      <c r="G18" s="110"/>
      <c r="H18" s="110"/>
      <c r="I18" s="110"/>
      <c r="J18" s="110"/>
      <c r="K18" s="110"/>
      <c r="L18" s="111"/>
    </row>
    <row r="19" spans="1:12">
      <c r="A19" s="300" t="s">
        <v>47</v>
      </c>
      <c r="B19" s="301"/>
      <c r="C19" s="306" t="s">
        <v>48</v>
      </c>
      <c r="D19" s="309" t="s">
        <v>19</v>
      </c>
      <c r="E19" s="310" t="s">
        <v>20</v>
      </c>
      <c r="F19" s="310"/>
      <c r="G19" s="310"/>
      <c r="H19" s="310"/>
      <c r="I19" s="310"/>
      <c r="J19" s="310"/>
      <c r="K19" s="310"/>
      <c r="L19" s="310"/>
    </row>
    <row r="20" spans="1:12">
      <c r="A20" s="302"/>
      <c r="B20" s="303"/>
      <c r="C20" s="307"/>
      <c r="D20" s="309"/>
      <c r="E20" s="311" t="s">
        <v>21</v>
      </c>
      <c r="F20" s="312"/>
      <c r="G20" s="311" t="s">
        <v>22</v>
      </c>
      <c r="H20" s="312"/>
      <c r="I20" s="311" t="s">
        <v>23</v>
      </c>
      <c r="J20" s="315"/>
      <c r="K20" s="311" t="s">
        <v>24</v>
      </c>
      <c r="L20" s="312"/>
    </row>
    <row r="21" spans="1:12">
      <c r="A21" s="302"/>
      <c r="B21" s="303"/>
      <c r="C21" s="307"/>
      <c r="D21" s="309"/>
      <c r="E21" s="313"/>
      <c r="F21" s="314"/>
      <c r="G21" s="313"/>
      <c r="H21" s="314"/>
      <c r="I21" s="313"/>
      <c r="J21" s="316"/>
      <c r="K21" s="313"/>
      <c r="L21" s="314"/>
    </row>
    <row r="22" spans="1:12" ht="33.75">
      <c r="A22" s="304"/>
      <c r="B22" s="305"/>
      <c r="C22" s="308"/>
      <c r="D22" s="309"/>
      <c r="E22" s="112" t="s">
        <v>25</v>
      </c>
      <c r="F22" s="112" t="s">
        <v>26</v>
      </c>
      <c r="G22" s="112" t="s">
        <v>25</v>
      </c>
      <c r="H22" s="112" t="s">
        <v>26</v>
      </c>
      <c r="I22" s="112" t="s">
        <v>25</v>
      </c>
      <c r="J22" s="113" t="s">
        <v>26</v>
      </c>
      <c r="K22" s="112" t="s">
        <v>25</v>
      </c>
      <c r="L22" s="112" t="s">
        <v>26</v>
      </c>
    </row>
    <row r="23" spans="1:12" ht="22.5">
      <c r="A23" s="289" t="s">
        <v>188</v>
      </c>
      <c r="B23" s="290"/>
      <c r="C23" s="114" t="s">
        <v>355</v>
      </c>
      <c r="D23" s="115" t="s">
        <v>356</v>
      </c>
      <c r="E23" s="116" t="s">
        <v>32</v>
      </c>
      <c r="F23" s="116">
        <v>0</v>
      </c>
      <c r="G23" s="116" t="s">
        <v>357</v>
      </c>
      <c r="H23" s="116">
        <v>5</v>
      </c>
      <c r="I23" s="116" t="s">
        <v>32</v>
      </c>
      <c r="J23" s="116">
        <v>0</v>
      </c>
      <c r="K23" s="116" t="s">
        <v>32</v>
      </c>
      <c r="L23" s="116">
        <v>0</v>
      </c>
    </row>
    <row r="24" spans="1:12">
      <c r="A24" s="92"/>
      <c r="B24" s="92"/>
      <c r="C24" s="117"/>
      <c r="D24" s="118"/>
      <c r="E24" s="99"/>
      <c r="F24" s="119">
        <f>SUM(F23)</f>
        <v>0</v>
      </c>
      <c r="G24" s="99"/>
      <c r="H24" s="119">
        <f>SUM(H23)</f>
        <v>5</v>
      </c>
      <c r="I24" s="99"/>
      <c r="J24" s="119">
        <f>SUM(J23)</f>
        <v>0</v>
      </c>
      <c r="K24" s="99"/>
      <c r="L24" s="119">
        <f>SUM(L23)</f>
        <v>0</v>
      </c>
    </row>
    <row r="25" spans="1:12">
      <c r="A25" s="92"/>
      <c r="B25" s="92"/>
      <c r="C25" s="117"/>
      <c r="D25" s="118"/>
      <c r="E25" s="99"/>
      <c r="F25" s="99"/>
      <c r="G25" s="99"/>
      <c r="H25" s="99"/>
      <c r="I25" s="99"/>
      <c r="J25" s="99"/>
      <c r="K25" s="99"/>
      <c r="L25" s="99"/>
    </row>
    <row r="26" spans="1:12">
      <c r="A26" s="92"/>
      <c r="B26" s="92"/>
      <c r="C26" s="117"/>
      <c r="D26" s="118" t="s">
        <v>34</v>
      </c>
      <c r="E26" s="99"/>
      <c r="F26" s="291">
        <f>SUM(+H24+J24+L24)</f>
        <v>5</v>
      </c>
      <c r="G26" s="292"/>
      <c r="H26" s="99"/>
      <c r="I26" s="99"/>
      <c r="J26" s="99"/>
      <c r="K26" s="99"/>
      <c r="L26" s="99"/>
    </row>
    <row r="27" spans="1:12">
      <c r="A27" s="92"/>
      <c r="B27" s="92"/>
      <c r="C27" s="117"/>
      <c r="D27" s="118"/>
      <c r="E27" s="99"/>
      <c r="F27" s="99"/>
      <c r="G27" s="99"/>
      <c r="H27" s="99"/>
      <c r="I27" s="99" t="s">
        <v>58</v>
      </c>
      <c r="J27" s="99"/>
      <c r="K27" s="99" t="s">
        <v>58</v>
      </c>
      <c r="L27" s="99"/>
    </row>
    <row r="28" spans="1:12">
      <c r="A28" s="92"/>
      <c r="B28" s="92"/>
      <c r="C28" s="117"/>
      <c r="D28" s="118" t="s">
        <v>35</v>
      </c>
      <c r="E28" s="99"/>
      <c r="F28" s="291">
        <f>SUM(F24+H24)</f>
        <v>5</v>
      </c>
      <c r="G28" s="292"/>
      <c r="H28" s="99"/>
      <c r="I28" s="99"/>
      <c r="J28" s="99"/>
      <c r="K28" s="99"/>
      <c r="L28" s="99"/>
    </row>
    <row r="29" spans="1:12">
      <c r="A29" s="92"/>
      <c r="B29" s="92"/>
      <c r="C29" s="117"/>
      <c r="D29" s="118"/>
      <c r="E29" s="99"/>
      <c r="F29" s="99"/>
      <c r="G29" s="99"/>
      <c r="H29" s="99"/>
      <c r="I29" s="99"/>
      <c r="J29" s="99"/>
      <c r="K29" s="99"/>
      <c r="L29" s="99"/>
    </row>
    <row r="52" spans="6:6">
      <c r="F52" s="88" t="s">
        <v>358</v>
      </c>
    </row>
  </sheetData>
  <mergeCells count="27">
    <mergeCell ref="A14:B14"/>
    <mergeCell ref="A2:L2"/>
    <mergeCell ref="A3:L3"/>
    <mergeCell ref="A4:L4"/>
    <mergeCell ref="A6:B6"/>
    <mergeCell ref="A7:F7"/>
    <mergeCell ref="A8:F8"/>
    <mergeCell ref="A9:F9"/>
    <mergeCell ref="A10:F10"/>
    <mergeCell ref="A11:F11"/>
    <mergeCell ref="A12:F12"/>
    <mergeCell ref="A13:L13"/>
    <mergeCell ref="A23:B23"/>
    <mergeCell ref="F26:G26"/>
    <mergeCell ref="F28:G28"/>
    <mergeCell ref="A15:F15"/>
    <mergeCell ref="B16:F16"/>
    <mergeCell ref="A17:F17"/>
    <mergeCell ref="A18:B18"/>
    <mergeCell ref="A19:B22"/>
    <mergeCell ref="C19:C22"/>
    <mergeCell ref="D19:D22"/>
    <mergeCell ref="E19:L19"/>
    <mergeCell ref="E20:F21"/>
    <mergeCell ref="G20:H21"/>
    <mergeCell ref="I20:J21"/>
    <mergeCell ref="K20:L21"/>
  </mergeCells>
  <pageMargins left="0.70866141732283505" right="0.70866141732283505" top="0.74803149606299202" bottom="0.74803149606299202" header="0.31496062992126" footer="0.31496062992126"/>
  <pageSetup scale="70"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75641-81B3-4906-9A0D-75189E1BCD41}">
  <sheetPr>
    <pageSetUpPr fitToPage="1"/>
  </sheetPr>
  <dimension ref="A1:Q108"/>
  <sheetViews>
    <sheetView topLeftCell="A37" workbookViewId="0">
      <selection activeCell="N24" sqref="N24"/>
    </sheetView>
  </sheetViews>
  <sheetFormatPr baseColWidth="10" defaultColWidth="12.5703125" defaultRowHeight="13.5"/>
  <cols>
    <col min="1" max="2" width="13" style="88" customWidth="1"/>
    <col min="3" max="3" width="24.42578125" style="88" customWidth="1"/>
    <col min="4" max="4" width="38.7109375" style="88" customWidth="1"/>
    <col min="5" max="16384" width="12.5703125" style="88"/>
  </cols>
  <sheetData>
    <row r="1" spans="1:15" ht="14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5">
      <c r="A2" s="318" t="s">
        <v>0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</row>
    <row r="3" spans="1:15">
      <c r="A3" s="318" t="s">
        <v>1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</row>
    <row r="4" spans="1:15">
      <c r="A4" s="318" t="s">
        <v>2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</row>
    <row r="5" spans="1:15" ht="16.5">
      <c r="A5" s="89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5">
      <c r="A6" s="360" t="s">
        <v>3</v>
      </c>
      <c r="B6" s="360"/>
      <c r="C6" s="120"/>
      <c r="D6" s="120"/>
      <c r="E6" s="120"/>
      <c r="F6" s="121"/>
      <c r="G6" s="121"/>
      <c r="H6" s="121"/>
      <c r="I6" s="121"/>
      <c r="J6" s="121"/>
      <c r="K6" s="121"/>
      <c r="L6" s="121"/>
    </row>
    <row r="7" spans="1:15" ht="15" customHeight="1">
      <c r="A7" s="361" t="s">
        <v>359</v>
      </c>
      <c r="B7" s="362"/>
      <c r="C7" s="362"/>
      <c r="D7" s="362"/>
      <c r="E7" s="362"/>
      <c r="F7" s="362"/>
      <c r="G7" s="122"/>
      <c r="H7" s="122"/>
      <c r="I7" s="122"/>
      <c r="J7" s="122"/>
      <c r="K7" s="122"/>
      <c r="L7" s="123"/>
    </row>
    <row r="8" spans="1:15" ht="15" customHeight="1">
      <c r="A8" s="363" t="s">
        <v>360</v>
      </c>
      <c r="B8" s="364"/>
      <c r="C8" s="364"/>
      <c r="D8" s="364"/>
      <c r="E8" s="364"/>
      <c r="F8" s="364"/>
      <c r="G8" s="124"/>
      <c r="H8" s="124"/>
      <c r="I8" s="124"/>
      <c r="J8" s="124"/>
      <c r="K8" s="124"/>
      <c r="L8" s="125"/>
    </row>
    <row r="9" spans="1:15" ht="15" customHeight="1">
      <c r="A9" s="365" t="s">
        <v>361</v>
      </c>
      <c r="B9" s="366"/>
      <c r="C9" s="366"/>
      <c r="D9" s="366"/>
      <c r="E9" s="366"/>
      <c r="F9" s="366"/>
      <c r="G9" s="124"/>
      <c r="H9" s="124"/>
      <c r="I9" s="124"/>
      <c r="J9" s="124"/>
      <c r="K9" s="124"/>
      <c r="L9" s="125"/>
    </row>
    <row r="10" spans="1:15" ht="15" customHeight="1">
      <c r="A10" s="363" t="s">
        <v>362</v>
      </c>
      <c r="B10" s="364"/>
      <c r="C10" s="364"/>
      <c r="D10" s="364"/>
      <c r="E10" s="364"/>
      <c r="F10" s="364"/>
      <c r="G10" s="124"/>
      <c r="H10" s="124"/>
      <c r="I10" s="124"/>
      <c r="J10" s="124"/>
      <c r="K10" s="124"/>
      <c r="L10" s="125"/>
    </row>
    <row r="11" spans="1:15" ht="15" customHeight="1">
      <c r="A11" s="363" t="s">
        <v>363</v>
      </c>
      <c r="B11" s="364"/>
      <c r="C11" s="364"/>
      <c r="D11" s="364"/>
      <c r="E11" s="364"/>
      <c r="F11" s="364"/>
      <c r="G11" s="124"/>
      <c r="H11" s="124"/>
      <c r="I11" s="124"/>
      <c r="J11" s="124"/>
      <c r="K11" s="124"/>
      <c r="L11" s="125"/>
    </row>
    <row r="12" spans="1:15" ht="15" customHeight="1">
      <c r="A12" s="363" t="s">
        <v>364</v>
      </c>
      <c r="B12" s="364"/>
      <c r="C12" s="364"/>
      <c r="D12" s="364"/>
      <c r="E12" s="364"/>
      <c r="F12" s="364"/>
      <c r="G12" s="126"/>
      <c r="H12" s="126"/>
      <c r="I12" s="124"/>
      <c r="J12" s="124"/>
      <c r="K12" s="124"/>
      <c r="L12" s="125"/>
    </row>
    <row r="13" spans="1:15">
      <c r="A13" s="367" t="s">
        <v>10</v>
      </c>
      <c r="B13" s="368"/>
      <c r="C13" s="368"/>
      <c r="D13" s="368"/>
      <c r="E13" s="369"/>
      <c r="F13" s="369"/>
      <c r="G13" s="369"/>
      <c r="H13" s="369"/>
      <c r="I13" s="369"/>
      <c r="J13" s="369"/>
      <c r="K13" s="369"/>
      <c r="L13" s="370"/>
    </row>
    <row r="14" spans="1:15">
      <c r="A14" s="354" t="s">
        <v>11</v>
      </c>
      <c r="B14" s="354"/>
      <c r="C14" s="127"/>
      <c r="D14" s="128"/>
      <c r="E14" s="128"/>
      <c r="F14" s="128"/>
      <c r="G14" s="128"/>
      <c r="H14" s="128"/>
      <c r="I14" s="128"/>
      <c r="J14" s="128"/>
      <c r="K14" s="128"/>
      <c r="L14" s="128"/>
    </row>
    <row r="15" spans="1:15">
      <c r="A15" s="355" t="s">
        <v>12</v>
      </c>
      <c r="B15" s="356"/>
      <c r="C15" s="356"/>
      <c r="D15" s="356"/>
      <c r="E15" s="356"/>
      <c r="F15" s="356"/>
      <c r="G15" s="129"/>
      <c r="H15" s="129"/>
      <c r="I15" s="129"/>
      <c r="J15" s="129"/>
      <c r="K15" s="129"/>
      <c r="L15" s="130"/>
    </row>
    <row r="16" spans="1:15">
      <c r="A16" s="131" t="s">
        <v>13</v>
      </c>
      <c r="B16" s="357" t="s">
        <v>365</v>
      </c>
      <c r="C16" s="357"/>
      <c r="D16" s="357"/>
      <c r="E16" s="357"/>
      <c r="F16" s="357"/>
      <c r="G16" s="132"/>
      <c r="H16" s="132"/>
      <c r="I16" s="132"/>
      <c r="J16" s="132"/>
      <c r="K16" s="132"/>
      <c r="L16" s="133"/>
      <c r="O16" s="106"/>
    </row>
    <row r="17" spans="1:17">
      <c r="A17" s="358" t="s">
        <v>310</v>
      </c>
      <c r="B17" s="359"/>
      <c r="C17" s="359"/>
      <c r="D17" s="359"/>
      <c r="E17" s="359"/>
      <c r="F17" s="359"/>
      <c r="G17" s="134"/>
      <c r="H17" s="134"/>
      <c r="I17" s="134"/>
      <c r="J17" s="134"/>
      <c r="K17" s="134"/>
      <c r="L17" s="135"/>
    </row>
    <row r="18" spans="1:17">
      <c r="A18" s="352" t="s">
        <v>16</v>
      </c>
      <c r="B18" s="353"/>
      <c r="C18" s="136"/>
      <c r="D18" s="137"/>
      <c r="E18" s="137"/>
      <c r="F18" s="137"/>
      <c r="G18" s="137"/>
      <c r="H18" s="137"/>
      <c r="I18" s="137"/>
      <c r="J18" s="137"/>
      <c r="K18" s="137"/>
      <c r="L18" s="138"/>
    </row>
    <row r="19" spans="1:17">
      <c r="A19" s="335" t="s">
        <v>47</v>
      </c>
      <c r="B19" s="336"/>
      <c r="C19" s="341" t="s">
        <v>48</v>
      </c>
      <c r="D19" s="344" t="s">
        <v>19</v>
      </c>
      <c r="E19" s="345" t="s">
        <v>20</v>
      </c>
      <c r="F19" s="345"/>
      <c r="G19" s="345"/>
      <c r="H19" s="345"/>
      <c r="I19" s="345"/>
      <c r="J19" s="345"/>
      <c r="K19" s="345"/>
      <c r="L19" s="345"/>
    </row>
    <row r="20" spans="1:17">
      <c r="A20" s="337"/>
      <c r="B20" s="338"/>
      <c r="C20" s="342"/>
      <c r="D20" s="344"/>
      <c r="E20" s="346" t="s">
        <v>21</v>
      </c>
      <c r="F20" s="347"/>
      <c r="G20" s="346" t="s">
        <v>22</v>
      </c>
      <c r="H20" s="347"/>
      <c r="I20" s="346" t="s">
        <v>23</v>
      </c>
      <c r="J20" s="350"/>
      <c r="K20" s="346" t="s">
        <v>24</v>
      </c>
      <c r="L20" s="347"/>
    </row>
    <row r="21" spans="1:17">
      <c r="A21" s="337"/>
      <c r="B21" s="338"/>
      <c r="C21" s="342"/>
      <c r="D21" s="344"/>
      <c r="E21" s="348"/>
      <c r="F21" s="349"/>
      <c r="G21" s="348"/>
      <c r="H21" s="349"/>
      <c r="I21" s="348"/>
      <c r="J21" s="351"/>
      <c r="K21" s="348"/>
      <c r="L21" s="349"/>
    </row>
    <row r="22" spans="1:17" ht="33.75">
      <c r="A22" s="339"/>
      <c r="B22" s="340"/>
      <c r="C22" s="343"/>
      <c r="D22" s="344"/>
      <c r="E22" s="139" t="s">
        <v>25</v>
      </c>
      <c r="F22" s="139" t="s">
        <v>26</v>
      </c>
      <c r="G22" s="139" t="s">
        <v>25</v>
      </c>
      <c r="H22" s="139" t="s">
        <v>26</v>
      </c>
      <c r="I22" s="139" t="s">
        <v>25</v>
      </c>
      <c r="J22" s="140" t="s">
        <v>26</v>
      </c>
      <c r="K22" s="139" t="s">
        <v>25</v>
      </c>
      <c r="L22" s="139" t="s">
        <v>26</v>
      </c>
    </row>
    <row r="23" spans="1:17" ht="22.5">
      <c r="A23" s="331" t="s">
        <v>366</v>
      </c>
      <c r="B23" s="332"/>
      <c r="C23" s="141" t="s">
        <v>367</v>
      </c>
      <c r="D23" s="142" t="s">
        <v>368</v>
      </c>
      <c r="E23" s="143" t="s">
        <v>336</v>
      </c>
      <c r="F23" s="143">
        <f>1+1+1+1+1+1</f>
        <v>6</v>
      </c>
      <c r="G23" s="143" t="s">
        <v>369</v>
      </c>
      <c r="H23" s="143">
        <v>44</v>
      </c>
      <c r="I23" s="143" t="s">
        <v>370</v>
      </c>
      <c r="J23" s="144">
        <v>7</v>
      </c>
      <c r="K23" s="143" t="s">
        <v>32</v>
      </c>
      <c r="L23" s="143">
        <v>0</v>
      </c>
      <c r="M23" s="106"/>
      <c r="N23" s="106"/>
      <c r="O23" s="106"/>
      <c r="P23" s="106"/>
      <c r="Q23" s="106"/>
    </row>
    <row r="24" spans="1:17" ht="33.75">
      <c r="A24" s="331" t="s">
        <v>371</v>
      </c>
      <c r="B24" s="332"/>
      <c r="C24" s="141" t="s">
        <v>372</v>
      </c>
      <c r="D24" s="142" t="s">
        <v>373</v>
      </c>
      <c r="E24" s="143" t="s">
        <v>336</v>
      </c>
      <c r="F24" s="143">
        <f>1+1+1+1+1+1+1+1+1</f>
        <v>9</v>
      </c>
      <c r="G24" s="143" t="s">
        <v>369</v>
      </c>
      <c r="H24" s="143">
        <v>102</v>
      </c>
      <c r="I24" s="143" t="s">
        <v>374</v>
      </c>
      <c r="J24" s="144">
        <v>34</v>
      </c>
      <c r="K24" s="143" t="s">
        <v>32</v>
      </c>
      <c r="L24" s="143">
        <v>0</v>
      </c>
    </row>
    <row r="25" spans="1:17" ht="22.5">
      <c r="A25" s="331" t="s">
        <v>183</v>
      </c>
      <c r="B25" s="332"/>
      <c r="C25" s="141" t="s">
        <v>184</v>
      </c>
      <c r="D25" s="142" t="s">
        <v>375</v>
      </c>
      <c r="E25" s="143" t="s">
        <v>336</v>
      </c>
      <c r="F25" s="143">
        <f>1+1+1+1+1+1+1+1+1+2</f>
        <v>11</v>
      </c>
      <c r="G25" s="143" t="s">
        <v>133</v>
      </c>
      <c r="H25" s="143">
        <v>68</v>
      </c>
      <c r="I25" s="143" t="s">
        <v>376</v>
      </c>
      <c r="J25" s="144">
        <v>38</v>
      </c>
      <c r="K25" s="143" t="s">
        <v>32</v>
      </c>
      <c r="L25" s="143">
        <v>0</v>
      </c>
    </row>
    <row r="26" spans="1:17">
      <c r="A26" s="121"/>
      <c r="B26" s="121"/>
      <c r="C26" s="145"/>
      <c r="D26" s="146" t="s">
        <v>33</v>
      </c>
      <c r="E26" s="128"/>
      <c r="F26" s="147">
        <f>SUM(F23:F25)</f>
        <v>26</v>
      </c>
      <c r="G26" s="128"/>
      <c r="H26" s="147">
        <f>SUM(H23:H25)</f>
        <v>214</v>
      </c>
      <c r="I26" s="128"/>
      <c r="J26" s="147">
        <f>SUM(J23:J25)</f>
        <v>79</v>
      </c>
      <c r="K26" s="128"/>
      <c r="L26" s="147">
        <f>SUM(L23:L25)</f>
        <v>0</v>
      </c>
    </row>
    <row r="27" spans="1:17">
      <c r="A27" s="121"/>
      <c r="B27" s="121"/>
      <c r="C27" s="145"/>
      <c r="D27" s="146"/>
      <c r="E27" s="128"/>
      <c r="F27" s="128"/>
      <c r="G27" s="128"/>
      <c r="H27" s="128"/>
      <c r="I27" s="128"/>
      <c r="J27" s="128"/>
      <c r="K27" s="128"/>
      <c r="L27" s="128"/>
    </row>
    <row r="28" spans="1:17">
      <c r="A28" s="121"/>
      <c r="B28" s="121"/>
      <c r="C28" s="145"/>
      <c r="D28" s="146" t="s">
        <v>34</v>
      </c>
      <c r="E28" s="128"/>
      <c r="F28" s="333">
        <f>SUM(F26+H26+J26+L26)</f>
        <v>319</v>
      </c>
      <c r="G28" s="334"/>
      <c r="H28" s="128"/>
      <c r="I28" s="128"/>
      <c r="J28" s="128"/>
      <c r="K28" s="128"/>
      <c r="L28" s="128"/>
    </row>
    <row r="29" spans="1:17">
      <c r="A29" s="121"/>
      <c r="B29" s="121"/>
      <c r="C29" s="145"/>
      <c r="D29" s="146"/>
      <c r="E29" s="128"/>
      <c r="F29" s="128"/>
      <c r="G29" s="128"/>
      <c r="H29" s="128"/>
      <c r="I29" s="128" t="s">
        <v>58</v>
      </c>
      <c r="J29" s="128"/>
      <c r="K29" s="128" t="s">
        <v>58</v>
      </c>
      <c r="L29" s="128"/>
    </row>
    <row r="30" spans="1:17" ht="14.25" customHeight="1">
      <c r="A30" s="121"/>
      <c r="B30" s="121"/>
      <c r="C30" s="145"/>
      <c r="D30" s="146" t="s">
        <v>35</v>
      </c>
      <c r="E30" s="128"/>
      <c r="F30" s="333">
        <f>SUM(F26)+H26</f>
        <v>240</v>
      </c>
      <c r="G30" s="334"/>
      <c r="H30" s="128"/>
      <c r="I30" s="128"/>
      <c r="J30" s="128"/>
      <c r="K30" s="128"/>
      <c r="L30" s="128"/>
    </row>
    <row r="31" spans="1:17" ht="14.25" customHeight="1">
      <c r="A31" s="121"/>
      <c r="B31" s="121"/>
      <c r="C31" s="145"/>
      <c r="D31" s="146"/>
      <c r="E31" s="128"/>
      <c r="F31" s="128"/>
      <c r="G31" s="128"/>
      <c r="H31" s="128"/>
      <c r="I31" s="128"/>
      <c r="J31" s="128"/>
      <c r="K31" s="128"/>
      <c r="L31" s="128"/>
    </row>
    <row r="32" spans="1:17" ht="14.25" customHeight="1">
      <c r="A32" s="121"/>
      <c r="B32" s="121"/>
      <c r="C32" s="145"/>
      <c r="D32" s="146"/>
      <c r="E32" s="128"/>
      <c r="F32" s="128"/>
      <c r="G32" s="128"/>
      <c r="H32" s="128"/>
      <c r="I32" s="128"/>
      <c r="J32" s="128"/>
      <c r="K32" s="128"/>
      <c r="L32" s="128"/>
    </row>
    <row r="33" spans="1:12" ht="14.25" customHeight="1">
      <c r="A33" s="354"/>
      <c r="B33" s="354"/>
      <c r="C33" s="148"/>
      <c r="D33" s="148"/>
      <c r="E33" s="148"/>
      <c r="F33" s="148"/>
      <c r="G33" s="148"/>
      <c r="H33" s="148"/>
      <c r="I33" s="148"/>
      <c r="J33" s="148"/>
      <c r="K33" s="148"/>
      <c r="L33" s="148"/>
    </row>
    <row r="34" spans="1:12">
      <c r="A34" s="355" t="s">
        <v>12</v>
      </c>
      <c r="B34" s="356"/>
      <c r="C34" s="356"/>
      <c r="D34" s="356"/>
      <c r="E34" s="356"/>
      <c r="F34" s="356"/>
      <c r="G34" s="129"/>
      <c r="H34" s="129"/>
      <c r="I34" s="129"/>
      <c r="J34" s="129"/>
      <c r="K34" s="129"/>
      <c r="L34" s="130"/>
    </row>
    <row r="35" spans="1:12">
      <c r="A35" s="131" t="s">
        <v>13</v>
      </c>
      <c r="B35" s="357" t="s">
        <v>134</v>
      </c>
      <c r="C35" s="357"/>
      <c r="D35" s="357"/>
      <c r="E35" s="357"/>
      <c r="F35" s="357"/>
      <c r="G35" s="132"/>
      <c r="H35" s="132"/>
      <c r="I35" s="132"/>
      <c r="J35" s="132"/>
      <c r="K35" s="132"/>
      <c r="L35" s="133"/>
    </row>
    <row r="36" spans="1:12">
      <c r="A36" s="358" t="s">
        <v>377</v>
      </c>
      <c r="B36" s="359"/>
      <c r="C36" s="359"/>
      <c r="D36" s="359"/>
      <c r="E36" s="359"/>
      <c r="F36" s="359"/>
      <c r="G36" s="134"/>
      <c r="H36" s="134"/>
      <c r="I36" s="134"/>
      <c r="J36" s="134"/>
      <c r="K36" s="134"/>
      <c r="L36" s="135"/>
    </row>
    <row r="37" spans="1:12">
      <c r="A37" s="352" t="s">
        <v>16</v>
      </c>
      <c r="B37" s="353"/>
      <c r="C37" s="136"/>
      <c r="D37" s="137"/>
      <c r="E37" s="137"/>
      <c r="F37" s="137"/>
      <c r="G37" s="137"/>
      <c r="H37" s="137"/>
      <c r="I37" s="137"/>
      <c r="J37" s="137"/>
      <c r="K37" s="137"/>
      <c r="L37" s="138"/>
    </row>
    <row r="38" spans="1:12">
      <c r="A38" s="335" t="s">
        <v>47</v>
      </c>
      <c r="B38" s="336"/>
      <c r="C38" s="341" t="s">
        <v>48</v>
      </c>
      <c r="D38" s="344" t="s">
        <v>19</v>
      </c>
      <c r="E38" s="345" t="s">
        <v>20</v>
      </c>
      <c r="F38" s="345"/>
      <c r="G38" s="345"/>
      <c r="H38" s="345"/>
      <c r="I38" s="345"/>
      <c r="J38" s="345"/>
      <c r="K38" s="345"/>
      <c r="L38" s="345"/>
    </row>
    <row r="39" spans="1:12">
      <c r="A39" s="337"/>
      <c r="B39" s="338"/>
      <c r="C39" s="342"/>
      <c r="D39" s="344"/>
      <c r="E39" s="346" t="s">
        <v>21</v>
      </c>
      <c r="F39" s="347"/>
      <c r="G39" s="346" t="s">
        <v>22</v>
      </c>
      <c r="H39" s="347"/>
      <c r="I39" s="346" t="s">
        <v>23</v>
      </c>
      <c r="J39" s="350"/>
      <c r="K39" s="346" t="s">
        <v>24</v>
      </c>
      <c r="L39" s="347"/>
    </row>
    <row r="40" spans="1:12">
      <c r="A40" s="337"/>
      <c r="B40" s="338"/>
      <c r="C40" s="342"/>
      <c r="D40" s="344"/>
      <c r="E40" s="348"/>
      <c r="F40" s="349"/>
      <c r="G40" s="348"/>
      <c r="H40" s="349"/>
      <c r="I40" s="348"/>
      <c r="J40" s="351"/>
      <c r="K40" s="348"/>
      <c r="L40" s="349"/>
    </row>
    <row r="41" spans="1:12" ht="33.75">
      <c r="A41" s="339"/>
      <c r="B41" s="340"/>
      <c r="C41" s="343"/>
      <c r="D41" s="344"/>
      <c r="E41" s="139" t="s">
        <v>25</v>
      </c>
      <c r="F41" s="139" t="s">
        <v>26</v>
      </c>
      <c r="G41" s="139" t="s">
        <v>25</v>
      </c>
      <c r="H41" s="139" t="s">
        <v>26</v>
      </c>
      <c r="I41" s="139" t="s">
        <v>25</v>
      </c>
      <c r="J41" s="140" t="s">
        <v>26</v>
      </c>
      <c r="K41" s="139" t="s">
        <v>25</v>
      </c>
      <c r="L41" s="139" t="s">
        <v>26</v>
      </c>
    </row>
    <row r="42" spans="1:12" ht="22.5">
      <c r="A42" s="331" t="s">
        <v>27</v>
      </c>
      <c r="B42" s="332"/>
      <c r="C42" s="141" t="s">
        <v>378</v>
      </c>
      <c r="D42" s="142" t="s">
        <v>379</v>
      </c>
      <c r="E42" s="143">
        <v>2019</v>
      </c>
      <c r="F42" s="143">
        <v>1</v>
      </c>
      <c r="G42" s="143" t="s">
        <v>32</v>
      </c>
      <c r="H42" s="143">
        <v>0</v>
      </c>
      <c r="I42" s="143" t="s">
        <v>32</v>
      </c>
      <c r="J42" s="144">
        <v>0</v>
      </c>
      <c r="K42" s="143" t="s">
        <v>32</v>
      </c>
      <c r="L42" s="143">
        <v>0</v>
      </c>
    </row>
    <row r="43" spans="1:12">
      <c r="A43" s="121"/>
      <c r="B43" s="121"/>
      <c r="C43" s="145"/>
      <c r="D43" s="146" t="s">
        <v>33</v>
      </c>
      <c r="E43" s="128"/>
      <c r="F43" s="147">
        <f>SUM(F42:F42)</f>
        <v>1</v>
      </c>
      <c r="G43" s="128"/>
      <c r="H43" s="147">
        <f>SUM(H42:H42)</f>
        <v>0</v>
      </c>
      <c r="I43" s="128"/>
      <c r="J43" s="147">
        <f>SUM(J42:J42)</f>
        <v>0</v>
      </c>
      <c r="K43" s="128"/>
      <c r="L43" s="147">
        <f>SUM(L42:L42)</f>
        <v>0</v>
      </c>
    </row>
    <row r="44" spans="1:12">
      <c r="A44" s="121"/>
      <c r="B44" s="121"/>
      <c r="C44" s="145"/>
      <c r="D44" s="146"/>
      <c r="E44" s="128"/>
      <c r="F44" s="128"/>
      <c r="G44" s="128"/>
      <c r="H44" s="128"/>
      <c r="I44" s="128"/>
      <c r="J44" s="128"/>
      <c r="K44" s="128"/>
      <c r="L44" s="128"/>
    </row>
    <row r="45" spans="1:12">
      <c r="A45" s="121"/>
      <c r="B45" s="121"/>
      <c r="C45" s="145"/>
      <c r="D45" s="146" t="s">
        <v>34</v>
      </c>
      <c r="E45" s="128"/>
      <c r="F45" s="333">
        <f>SUM(F43+H43+J43+L43)</f>
        <v>1</v>
      </c>
      <c r="G45" s="334"/>
      <c r="H45" s="128"/>
      <c r="I45" s="128"/>
      <c r="J45" s="128"/>
      <c r="K45" s="128"/>
      <c r="L45" s="128"/>
    </row>
    <row r="46" spans="1:12">
      <c r="A46" s="121"/>
      <c r="B46" s="121"/>
      <c r="C46" s="145"/>
      <c r="D46" s="146"/>
      <c r="E46" s="128"/>
      <c r="F46" s="128"/>
      <c r="G46" s="128"/>
      <c r="H46" s="128"/>
      <c r="I46" s="128" t="s">
        <v>58</v>
      </c>
      <c r="J46" s="128"/>
      <c r="K46" s="128" t="s">
        <v>58</v>
      </c>
      <c r="L46" s="128"/>
    </row>
    <row r="47" spans="1:12">
      <c r="A47" s="121"/>
      <c r="B47" s="121"/>
      <c r="C47" s="145"/>
      <c r="D47" s="146" t="s">
        <v>35</v>
      </c>
      <c r="E47" s="128"/>
      <c r="F47" s="333">
        <f>SUM(F43)+H43</f>
        <v>1</v>
      </c>
      <c r="G47" s="334"/>
      <c r="H47" s="128"/>
      <c r="I47" s="128"/>
      <c r="J47" s="128"/>
      <c r="K47" s="128"/>
      <c r="L47" s="128"/>
    </row>
    <row r="48" spans="1:12" ht="14.25">
      <c r="A48" s="148"/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</row>
    <row r="49" spans="1:12" ht="14.25">
      <c r="A49" s="148"/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</row>
    <row r="50" spans="1:12" ht="14.25">
      <c r="A50" s="148"/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</row>
    <row r="51" spans="1:12" ht="14.25">
      <c r="A51" s="148"/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</row>
    <row r="52" spans="1:12" ht="14.25">
      <c r="A52" s="148"/>
      <c r="B52" s="148"/>
      <c r="C52" s="148"/>
      <c r="D52" s="148"/>
      <c r="E52" s="148"/>
      <c r="F52" s="148"/>
      <c r="G52" s="148"/>
      <c r="H52" s="148"/>
      <c r="I52" s="148"/>
      <c r="J52" s="148"/>
      <c r="K52" s="148"/>
      <c r="L52" s="148"/>
    </row>
    <row r="53" spans="1:12" ht="14.25">
      <c r="A53" s="148"/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</row>
    <row r="54" spans="1:12" ht="14.25">
      <c r="A54" s="148"/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</row>
    <row r="55" spans="1:12" ht="14.25">
      <c r="A55" s="148"/>
      <c r="B55" s="148"/>
      <c r="C55" s="148"/>
      <c r="D55" s="148"/>
      <c r="E55" s="148"/>
      <c r="F55" s="148"/>
      <c r="G55" s="148"/>
      <c r="H55" s="148"/>
      <c r="I55" s="148"/>
      <c r="J55" s="148"/>
      <c r="K55" s="148"/>
      <c r="L55" s="148"/>
    </row>
    <row r="56" spans="1:12" ht="14.25">
      <c r="A56" s="148"/>
      <c r="B56" s="148"/>
      <c r="C56" s="148"/>
      <c r="D56" s="148"/>
      <c r="E56" s="148"/>
      <c r="F56" s="148"/>
      <c r="G56" s="148"/>
      <c r="H56" s="148"/>
      <c r="I56" s="148"/>
      <c r="J56" s="148"/>
      <c r="K56" s="148"/>
      <c r="L56" s="148"/>
    </row>
    <row r="57" spans="1:12" ht="14.25">
      <c r="A57" s="148"/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</row>
    <row r="58" spans="1:12" ht="14.25">
      <c r="A58" s="148"/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48"/>
    </row>
    <row r="59" spans="1:12" ht="14.25">
      <c r="A59" s="148"/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48"/>
    </row>
    <row r="60" spans="1:12" ht="14.25">
      <c r="A60" s="148"/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</row>
    <row r="61" spans="1:12" ht="14.25">
      <c r="A61" s="148"/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</row>
    <row r="62" spans="1:12" ht="14.25">
      <c r="A62" s="148"/>
      <c r="B62" s="148"/>
      <c r="C62" s="148"/>
      <c r="D62" s="148"/>
      <c r="E62" s="148"/>
      <c r="F62" s="148"/>
      <c r="G62" s="148"/>
      <c r="H62" s="148"/>
      <c r="I62" s="148"/>
      <c r="J62" s="148"/>
      <c r="K62" s="148"/>
      <c r="L62" s="148"/>
    </row>
    <row r="63" spans="1:12" ht="14.25">
      <c r="A63" s="148"/>
      <c r="B63" s="148"/>
      <c r="C63" s="148"/>
      <c r="D63" s="148"/>
      <c r="E63" s="148"/>
      <c r="F63" s="148"/>
      <c r="G63" s="148"/>
      <c r="H63" s="148"/>
      <c r="I63" s="148"/>
      <c r="J63" s="148"/>
      <c r="K63" s="148"/>
      <c r="L63" s="148"/>
    </row>
    <row r="64" spans="1:12" ht="14.25">
      <c r="A64" s="148"/>
      <c r="B64" s="148"/>
      <c r="C64" s="148"/>
      <c r="D64" s="148"/>
      <c r="E64" s="148"/>
      <c r="F64" s="148"/>
      <c r="G64" s="148"/>
      <c r="H64" s="148"/>
      <c r="I64" s="148"/>
      <c r="J64" s="148"/>
      <c r="K64" s="148"/>
      <c r="L64" s="148"/>
    </row>
    <row r="65" spans="1:12" ht="14.25">
      <c r="A65" s="148"/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</row>
    <row r="66" spans="1:12" ht="14.25">
      <c r="A66" s="148"/>
      <c r="B66" s="148"/>
      <c r="C66" s="148"/>
      <c r="D66" s="148"/>
      <c r="E66" s="148"/>
      <c r="F66" s="148"/>
      <c r="G66" s="148"/>
      <c r="H66" s="148"/>
      <c r="I66" s="148"/>
      <c r="J66" s="148"/>
      <c r="K66" s="148"/>
      <c r="L66" s="148"/>
    </row>
    <row r="67" spans="1:12" ht="14.25">
      <c r="A67" s="148"/>
      <c r="B67" s="148"/>
      <c r="C67" s="148"/>
      <c r="D67" s="148"/>
      <c r="E67" s="148"/>
      <c r="F67" s="148"/>
      <c r="G67" s="148"/>
      <c r="H67" s="148"/>
      <c r="I67" s="148"/>
      <c r="J67" s="148"/>
      <c r="K67" s="148"/>
      <c r="L67" s="148"/>
    </row>
    <row r="68" spans="1:12" ht="14.25">
      <c r="A68" s="148"/>
      <c r="B68" s="148"/>
      <c r="C68" s="148"/>
      <c r="D68" s="148"/>
      <c r="E68" s="148"/>
      <c r="F68" s="148"/>
      <c r="G68" s="148"/>
      <c r="H68" s="148"/>
      <c r="I68" s="148"/>
      <c r="J68" s="148"/>
      <c r="K68" s="148"/>
      <c r="L68" s="148"/>
    </row>
    <row r="69" spans="1:12" ht="14.25">
      <c r="A69" s="148"/>
      <c r="B69" s="148"/>
      <c r="C69" s="148"/>
      <c r="D69" s="148"/>
      <c r="E69" s="148"/>
      <c r="F69" s="148"/>
      <c r="G69" s="148"/>
      <c r="H69" s="148"/>
      <c r="I69" s="148"/>
      <c r="J69" s="148"/>
      <c r="K69" s="148"/>
      <c r="L69" s="148"/>
    </row>
    <row r="70" spans="1:12" ht="14.25">
      <c r="A70" s="148"/>
      <c r="B70" s="148"/>
      <c r="C70" s="148"/>
      <c r="D70" s="148"/>
      <c r="E70" s="148"/>
      <c r="F70" s="148"/>
      <c r="G70" s="148"/>
      <c r="H70" s="148"/>
      <c r="I70" s="148"/>
      <c r="J70" s="148"/>
      <c r="K70" s="148"/>
      <c r="L70" s="148"/>
    </row>
    <row r="71" spans="1:12" ht="14.25">
      <c r="A71" s="148"/>
      <c r="B71" s="148"/>
      <c r="C71" s="148"/>
      <c r="D71" s="148"/>
      <c r="E71" s="148"/>
      <c r="F71" s="148"/>
      <c r="G71" s="148"/>
      <c r="H71" s="148"/>
      <c r="I71" s="148"/>
      <c r="J71" s="148"/>
      <c r="K71" s="148"/>
      <c r="L71" s="148"/>
    </row>
    <row r="72" spans="1:12" ht="14.25">
      <c r="A72" s="148"/>
      <c r="B72" s="148"/>
      <c r="C72" s="148"/>
      <c r="D72" s="148"/>
      <c r="E72" s="148"/>
      <c r="F72" s="148"/>
      <c r="G72" s="148"/>
      <c r="H72" s="148"/>
      <c r="I72" s="148"/>
      <c r="J72" s="148"/>
      <c r="K72" s="148"/>
      <c r="L72" s="148"/>
    </row>
    <row r="73" spans="1:12" ht="14.25">
      <c r="A73" s="148"/>
      <c r="B73" s="148"/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ht="14.25">
      <c r="A74" s="148"/>
      <c r="B74" s="148"/>
      <c r="C74" s="148"/>
      <c r="D74" s="148"/>
      <c r="E74" s="148"/>
      <c r="F74" s="148"/>
      <c r="G74" s="148"/>
      <c r="H74" s="148"/>
      <c r="I74" s="148"/>
      <c r="J74" s="148"/>
      <c r="K74" s="148"/>
      <c r="L74" s="148"/>
    </row>
    <row r="75" spans="1:12" ht="14.25">
      <c r="A75" s="148"/>
      <c r="B75" s="148"/>
      <c r="C75" s="148"/>
      <c r="D75" s="148"/>
      <c r="E75" s="148"/>
      <c r="F75" s="148"/>
      <c r="G75" s="148"/>
      <c r="H75" s="148"/>
      <c r="I75" s="148"/>
      <c r="J75" s="148"/>
      <c r="K75" s="148"/>
      <c r="L75" s="148"/>
    </row>
    <row r="76" spans="1:12" ht="14.25">
      <c r="A76" s="148"/>
      <c r="B76" s="148"/>
      <c r="C76" s="148"/>
      <c r="D76" s="148"/>
      <c r="E76" s="148"/>
      <c r="F76" s="148"/>
      <c r="G76" s="148"/>
      <c r="H76" s="148"/>
      <c r="I76" s="148"/>
      <c r="J76" s="148"/>
      <c r="K76" s="148"/>
      <c r="L76" s="148"/>
    </row>
    <row r="77" spans="1:12" ht="14.25">
      <c r="A77" s="148"/>
      <c r="B77" s="148"/>
      <c r="C77" s="148"/>
      <c r="D77" s="148"/>
      <c r="E77" s="148"/>
      <c r="F77" s="148"/>
      <c r="G77" s="148"/>
      <c r="H77" s="148"/>
      <c r="I77" s="148"/>
      <c r="J77" s="148"/>
      <c r="K77" s="148"/>
      <c r="L77" s="148"/>
    </row>
    <row r="78" spans="1:12" ht="14.25">
      <c r="A78" s="148"/>
      <c r="B78" s="148"/>
      <c r="C78" s="148"/>
      <c r="D78" s="148"/>
      <c r="E78" s="148"/>
      <c r="F78" s="148"/>
      <c r="G78" s="148"/>
      <c r="H78" s="148"/>
      <c r="I78" s="148"/>
      <c r="J78" s="148"/>
      <c r="K78" s="148"/>
      <c r="L78" s="148"/>
    </row>
    <row r="79" spans="1:12" ht="14.25">
      <c r="A79" s="148"/>
      <c r="B79" s="148"/>
      <c r="C79" s="148"/>
      <c r="D79" s="148"/>
      <c r="E79" s="148"/>
      <c r="F79" s="148"/>
      <c r="G79" s="148"/>
      <c r="H79" s="148"/>
      <c r="I79" s="148"/>
      <c r="J79" s="148"/>
      <c r="K79" s="148"/>
      <c r="L79" s="148"/>
    </row>
    <row r="80" spans="1:12" ht="14.25">
      <c r="A80" s="148"/>
      <c r="B80" s="148"/>
      <c r="C80" s="148"/>
      <c r="D80" s="148"/>
      <c r="E80" s="148"/>
      <c r="F80" s="148"/>
      <c r="G80" s="148"/>
      <c r="H80" s="148"/>
      <c r="I80" s="148"/>
      <c r="J80" s="148"/>
      <c r="K80" s="148"/>
      <c r="L80" s="148"/>
    </row>
    <row r="81" spans="1:12" ht="14.25">
      <c r="A81" s="148"/>
      <c r="B81" s="148"/>
      <c r="C81" s="148"/>
      <c r="D81" s="148"/>
      <c r="E81" s="148"/>
      <c r="F81" s="148"/>
      <c r="G81" s="148"/>
      <c r="H81" s="148"/>
      <c r="I81" s="148"/>
      <c r="J81" s="148"/>
      <c r="K81" s="148"/>
      <c r="L81" s="148"/>
    </row>
    <row r="82" spans="1:12" ht="14.25">
      <c r="A82" s="148"/>
      <c r="B82" s="148"/>
      <c r="C82" s="148"/>
      <c r="D82" s="148"/>
      <c r="E82" s="148"/>
      <c r="F82" s="148"/>
      <c r="G82" s="148"/>
      <c r="H82" s="148"/>
      <c r="I82" s="148"/>
      <c r="J82" s="148"/>
      <c r="K82" s="148"/>
      <c r="L82" s="148"/>
    </row>
    <row r="83" spans="1:12" ht="14.25">
      <c r="A83" s="148"/>
      <c r="B83" s="148"/>
      <c r="C83" s="148"/>
      <c r="D83" s="148"/>
      <c r="E83" s="148"/>
      <c r="F83" s="148"/>
      <c r="G83" s="148"/>
      <c r="H83" s="148"/>
      <c r="I83" s="148"/>
      <c r="J83" s="148"/>
      <c r="K83" s="148"/>
      <c r="L83" s="148"/>
    </row>
    <row r="84" spans="1:12" ht="14.25">
      <c r="A84" s="148"/>
      <c r="B84" s="148"/>
      <c r="C84" s="148"/>
      <c r="D84" s="148"/>
      <c r="E84" s="148"/>
      <c r="F84" s="148"/>
      <c r="G84" s="148"/>
      <c r="H84" s="148"/>
      <c r="I84" s="148"/>
      <c r="J84" s="148"/>
      <c r="K84" s="148"/>
      <c r="L84" s="148"/>
    </row>
    <row r="85" spans="1:12" ht="14.25">
      <c r="A85" s="148"/>
      <c r="B85" s="148"/>
      <c r="C85" s="148"/>
      <c r="D85" s="148"/>
      <c r="E85" s="148"/>
      <c r="F85" s="148"/>
      <c r="G85" s="148"/>
      <c r="H85" s="148"/>
      <c r="I85" s="148"/>
      <c r="J85" s="148"/>
      <c r="K85" s="148"/>
      <c r="L85" s="148"/>
    </row>
    <row r="86" spans="1:12" ht="14.25">
      <c r="A86" s="148"/>
      <c r="B86" s="148"/>
      <c r="C86" s="148"/>
      <c r="D86" s="148"/>
      <c r="E86" s="148"/>
      <c r="F86" s="148"/>
      <c r="G86" s="148"/>
      <c r="H86" s="148"/>
      <c r="I86" s="148"/>
      <c r="J86" s="148"/>
      <c r="K86" s="148"/>
      <c r="L86" s="148"/>
    </row>
    <row r="87" spans="1:12" ht="14.25">
      <c r="A87" s="148"/>
      <c r="B87" s="148"/>
      <c r="C87" s="148"/>
      <c r="D87" s="148"/>
      <c r="E87" s="148"/>
      <c r="F87" s="148"/>
      <c r="G87" s="148"/>
      <c r="H87" s="148"/>
      <c r="I87" s="148"/>
      <c r="J87" s="148"/>
      <c r="K87" s="148"/>
      <c r="L87" s="148"/>
    </row>
    <row r="88" spans="1:12" ht="14.25">
      <c r="A88" s="148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</row>
    <row r="89" spans="1:12" ht="14.25">
      <c r="A89" s="148"/>
      <c r="B89" s="148"/>
      <c r="C89" s="148"/>
      <c r="D89" s="148"/>
      <c r="E89" s="148"/>
      <c r="F89" s="148"/>
      <c r="G89" s="148"/>
      <c r="H89" s="148"/>
      <c r="I89" s="148"/>
      <c r="J89" s="148"/>
      <c r="K89" s="148"/>
      <c r="L89" s="148"/>
    </row>
    <row r="90" spans="1:12" ht="14.25">
      <c r="A90" s="148"/>
      <c r="B90" s="148"/>
      <c r="C90" s="148"/>
      <c r="D90" s="148"/>
      <c r="E90" s="148"/>
      <c r="F90" s="148"/>
      <c r="G90" s="148"/>
      <c r="H90" s="148"/>
      <c r="I90" s="148"/>
      <c r="J90" s="148"/>
      <c r="K90" s="148"/>
      <c r="L90" s="148"/>
    </row>
    <row r="91" spans="1:12" ht="14.25">
      <c r="A91" s="148"/>
      <c r="B91" s="148"/>
      <c r="C91" s="148"/>
      <c r="D91" s="148"/>
      <c r="E91" s="148"/>
      <c r="F91" s="148"/>
      <c r="G91" s="148"/>
      <c r="H91" s="148"/>
      <c r="I91" s="148"/>
      <c r="J91" s="148"/>
      <c r="K91" s="148"/>
      <c r="L91" s="148"/>
    </row>
    <row r="92" spans="1:12" ht="14.25">
      <c r="A92" s="148"/>
      <c r="B92" s="148"/>
      <c r="C92" s="148"/>
      <c r="D92" s="148"/>
      <c r="E92" s="148"/>
      <c r="F92" s="148"/>
      <c r="G92" s="148"/>
      <c r="H92" s="148"/>
      <c r="I92" s="148"/>
      <c r="J92" s="148"/>
      <c r="K92" s="148"/>
      <c r="L92" s="148"/>
    </row>
    <row r="93" spans="1:12" ht="14.25">
      <c r="A93" s="148"/>
      <c r="B93" s="148"/>
      <c r="C93" s="148"/>
      <c r="D93" s="148"/>
      <c r="E93" s="148"/>
      <c r="F93" s="148"/>
      <c r="G93" s="148"/>
      <c r="H93" s="148"/>
      <c r="I93" s="148"/>
      <c r="J93" s="148"/>
      <c r="K93" s="148"/>
      <c r="L93" s="148"/>
    </row>
    <row r="94" spans="1:12" ht="14.25">
      <c r="A94" s="148"/>
      <c r="B94" s="148"/>
      <c r="C94" s="148"/>
      <c r="D94" s="148"/>
      <c r="E94" s="148"/>
      <c r="F94" s="148"/>
      <c r="G94" s="148"/>
      <c r="H94" s="148"/>
      <c r="I94" s="148"/>
      <c r="J94" s="148"/>
      <c r="K94" s="148"/>
      <c r="L94" s="148"/>
    </row>
    <row r="95" spans="1:12" ht="14.25">
      <c r="A95" s="148"/>
      <c r="B95" s="148"/>
      <c r="C95" s="148"/>
      <c r="D95" s="148"/>
      <c r="E95" s="148"/>
      <c r="F95" s="148"/>
      <c r="G95" s="148"/>
      <c r="H95" s="148"/>
      <c r="I95" s="148"/>
      <c r="J95" s="148"/>
      <c r="K95" s="148"/>
      <c r="L95" s="148"/>
    </row>
    <row r="96" spans="1:12" ht="14.25">
      <c r="A96" s="148"/>
      <c r="B96" s="148"/>
      <c r="C96" s="148"/>
      <c r="D96" s="148"/>
      <c r="E96" s="148"/>
      <c r="F96" s="148"/>
      <c r="G96" s="148"/>
      <c r="H96" s="148"/>
      <c r="I96" s="148"/>
      <c r="J96" s="148"/>
      <c r="K96" s="148"/>
      <c r="L96" s="148"/>
    </row>
    <row r="97" spans="1:12" ht="14.25">
      <c r="A97" s="148"/>
      <c r="B97" s="148"/>
      <c r="C97" s="148"/>
      <c r="D97" s="148"/>
      <c r="E97" s="148"/>
      <c r="F97" s="148"/>
      <c r="G97" s="148"/>
      <c r="H97" s="148"/>
      <c r="I97" s="148"/>
      <c r="J97" s="148"/>
      <c r="K97" s="148"/>
      <c r="L97" s="148"/>
    </row>
    <row r="98" spans="1:12" ht="14.25">
      <c r="A98" s="148"/>
      <c r="B98" s="148"/>
      <c r="C98" s="148"/>
      <c r="D98" s="148"/>
      <c r="E98" s="148"/>
      <c r="F98" s="148"/>
      <c r="G98" s="148"/>
      <c r="H98" s="148"/>
      <c r="I98" s="148"/>
      <c r="J98" s="148"/>
      <c r="K98" s="148"/>
      <c r="L98" s="148"/>
    </row>
    <row r="99" spans="1:12" ht="14.25">
      <c r="A99" s="148"/>
      <c r="B99" s="148"/>
      <c r="C99" s="148"/>
      <c r="D99" s="148"/>
      <c r="E99" s="148"/>
      <c r="F99" s="148"/>
      <c r="G99" s="148"/>
      <c r="H99" s="148"/>
      <c r="I99" s="148"/>
      <c r="J99" s="148"/>
      <c r="K99" s="148"/>
      <c r="L99" s="148"/>
    </row>
    <row r="100" spans="1:12" ht="14.25">
      <c r="A100" s="148"/>
      <c r="B100" s="148"/>
      <c r="C100" s="148"/>
      <c r="D100" s="148"/>
      <c r="E100" s="148"/>
      <c r="F100" s="148"/>
      <c r="G100" s="148"/>
      <c r="H100" s="148"/>
      <c r="I100" s="148"/>
      <c r="J100" s="148"/>
      <c r="K100" s="148"/>
      <c r="L100" s="148"/>
    </row>
    <row r="101" spans="1:12" ht="14.25">
      <c r="A101" s="148"/>
      <c r="B101" s="148"/>
      <c r="C101" s="148"/>
      <c r="D101" s="148"/>
      <c r="E101" s="148"/>
      <c r="F101" s="148"/>
      <c r="G101" s="148"/>
      <c r="H101" s="148"/>
      <c r="I101" s="148"/>
      <c r="J101" s="148"/>
      <c r="K101" s="148"/>
      <c r="L101" s="148"/>
    </row>
    <row r="102" spans="1:12" ht="14.25">
      <c r="A102" s="148"/>
      <c r="B102" s="148"/>
      <c r="C102" s="148"/>
      <c r="D102" s="148"/>
      <c r="E102" s="148"/>
      <c r="F102" s="148"/>
      <c r="G102" s="148"/>
      <c r="H102" s="148"/>
      <c r="I102" s="148"/>
      <c r="J102" s="148"/>
      <c r="K102" s="148"/>
      <c r="L102" s="148"/>
    </row>
    <row r="103" spans="1:12" ht="14.25">
      <c r="A103" s="148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</row>
    <row r="104" spans="1:12" ht="14.25">
      <c r="A104" s="148"/>
      <c r="B104" s="148"/>
      <c r="C104" s="148"/>
      <c r="D104" s="148"/>
      <c r="E104" s="148"/>
      <c r="F104" s="148"/>
      <c r="G104" s="148"/>
      <c r="H104" s="148"/>
      <c r="I104" s="148"/>
      <c r="J104" s="148"/>
      <c r="K104" s="148"/>
      <c r="L104" s="148"/>
    </row>
    <row r="105" spans="1:12" ht="14.25">
      <c r="A105" s="148"/>
      <c r="B105" s="148"/>
      <c r="C105" s="148"/>
      <c r="D105" s="148"/>
      <c r="E105" s="148"/>
      <c r="F105" s="148"/>
      <c r="G105" s="148"/>
      <c r="H105" s="148"/>
      <c r="I105" s="148"/>
      <c r="J105" s="148"/>
      <c r="K105" s="148"/>
      <c r="L105" s="148"/>
    </row>
    <row r="106" spans="1:12" ht="14.25">
      <c r="A106" s="148"/>
      <c r="B106" s="148"/>
      <c r="C106" s="148"/>
      <c r="D106" s="148"/>
      <c r="E106" s="148"/>
      <c r="F106" s="148"/>
      <c r="G106" s="148"/>
      <c r="H106" s="148"/>
      <c r="I106" s="148"/>
      <c r="J106" s="148"/>
      <c r="K106" s="148"/>
      <c r="L106" s="148"/>
    </row>
    <row r="107" spans="1:12" ht="14.25">
      <c r="A107" s="148"/>
      <c r="B107" s="148"/>
      <c r="C107" s="148"/>
      <c r="D107" s="148"/>
      <c r="E107" s="148"/>
      <c r="F107" s="148"/>
      <c r="G107" s="148"/>
      <c r="H107" s="148"/>
      <c r="I107" s="148"/>
      <c r="J107" s="148"/>
      <c r="K107" s="148"/>
      <c r="L107" s="148"/>
    </row>
    <row r="108" spans="1:12" ht="14.25">
      <c r="A108" s="148"/>
      <c r="B108" s="148"/>
      <c r="C108" s="148"/>
      <c r="D108" s="148"/>
      <c r="E108" s="148"/>
      <c r="F108" s="148"/>
      <c r="G108" s="148"/>
      <c r="H108" s="148"/>
      <c r="I108" s="148"/>
      <c r="J108" s="148"/>
      <c r="K108" s="148"/>
      <c r="L108" s="148"/>
    </row>
  </sheetData>
  <mergeCells count="45">
    <mergeCell ref="A14:B14"/>
    <mergeCell ref="A2:L2"/>
    <mergeCell ref="A3:L3"/>
    <mergeCell ref="A4:L4"/>
    <mergeCell ref="A6:B6"/>
    <mergeCell ref="A7:F7"/>
    <mergeCell ref="A8:F8"/>
    <mergeCell ref="A9:F9"/>
    <mergeCell ref="A10:F10"/>
    <mergeCell ref="A11:F11"/>
    <mergeCell ref="A12:F12"/>
    <mergeCell ref="A13:L13"/>
    <mergeCell ref="A15:F15"/>
    <mergeCell ref="B16:F16"/>
    <mergeCell ref="A17:F17"/>
    <mergeCell ref="A18:B18"/>
    <mergeCell ref="A19:B22"/>
    <mergeCell ref="C19:C22"/>
    <mergeCell ref="D19:D22"/>
    <mergeCell ref="E19:L19"/>
    <mergeCell ref="E20:F21"/>
    <mergeCell ref="G20:H21"/>
    <mergeCell ref="A37:B37"/>
    <mergeCell ref="I20:J21"/>
    <mergeCell ref="K20:L21"/>
    <mergeCell ref="A23:B23"/>
    <mergeCell ref="A24:B24"/>
    <mergeCell ref="A25:B25"/>
    <mergeCell ref="F28:G28"/>
    <mergeCell ref="F30:G30"/>
    <mergeCell ref="A33:B33"/>
    <mergeCell ref="A34:F34"/>
    <mergeCell ref="B35:F35"/>
    <mergeCell ref="A36:F36"/>
    <mergeCell ref="A42:B42"/>
    <mergeCell ref="F45:G45"/>
    <mergeCell ref="F47:G47"/>
    <mergeCell ref="A38:B41"/>
    <mergeCell ref="C38:C41"/>
    <mergeCell ref="D38:D41"/>
    <mergeCell ref="E38:L38"/>
    <mergeCell ref="E39:F40"/>
    <mergeCell ref="G39:H40"/>
    <mergeCell ref="I39:J40"/>
    <mergeCell ref="K39:L40"/>
  </mergeCells>
  <pageMargins left="0.70866141732283472" right="0.70866141732283472" top="0.74803149606299213" bottom="0.74803149606299213" header="0.31496062992125984" footer="0.31496062992125984"/>
  <pageSetup scale="50" orientation="landscape" r:id="rId1"/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DB669-1B2A-497B-8047-6FAC48EB0648}">
  <sheetPr>
    <pageSetUpPr fitToPage="1"/>
  </sheetPr>
  <dimension ref="A1:L35"/>
  <sheetViews>
    <sheetView topLeftCell="A12" workbookViewId="0">
      <selection activeCell="L37" sqref="L37"/>
    </sheetView>
  </sheetViews>
  <sheetFormatPr baseColWidth="10" defaultColWidth="10.28515625" defaultRowHeight="13.5"/>
  <cols>
    <col min="1" max="1" width="9.140625" style="88" customWidth="1"/>
    <col min="2" max="2" width="10.28515625" style="88"/>
    <col min="3" max="3" width="23.42578125" style="88" customWidth="1"/>
    <col min="4" max="4" width="38" style="88" customWidth="1"/>
    <col min="5" max="5" width="10.140625" style="88" customWidth="1"/>
    <col min="6" max="6" width="10.5703125" style="88" customWidth="1"/>
    <col min="7" max="7" width="11.85546875" style="88" customWidth="1"/>
    <col min="8" max="8" width="10.5703125" style="88" customWidth="1"/>
    <col min="9" max="9" width="9.28515625" style="88" customWidth="1"/>
    <col min="10" max="10" width="11.28515625" style="88" customWidth="1"/>
    <col min="11" max="11" width="9" style="88" customWidth="1"/>
    <col min="12" max="12" width="10.7109375" style="88" customWidth="1"/>
    <col min="13" max="16384" width="10.28515625" style="88"/>
  </cols>
  <sheetData>
    <row r="1" spans="1:12" ht="14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>
      <c r="A2" s="318" t="s">
        <v>0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</row>
    <row r="3" spans="1:12">
      <c r="A3" s="318" t="s">
        <v>1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</row>
    <row r="4" spans="1:12">
      <c r="A4" s="318" t="s">
        <v>2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</row>
    <row r="5" spans="1:12" ht="16.5">
      <c r="A5" s="89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2">
      <c r="A6" s="320" t="s">
        <v>3</v>
      </c>
      <c r="B6" s="320"/>
      <c r="C6" s="91"/>
      <c r="D6" s="91"/>
      <c r="E6" s="91"/>
      <c r="F6" s="92"/>
      <c r="G6" s="92"/>
      <c r="H6" s="92"/>
      <c r="I6" s="92"/>
      <c r="J6" s="92"/>
      <c r="K6" s="92"/>
      <c r="L6" s="92"/>
    </row>
    <row r="7" spans="1:12">
      <c r="A7" s="375" t="s">
        <v>346</v>
      </c>
      <c r="B7" s="376"/>
      <c r="C7" s="376"/>
      <c r="D7" s="376"/>
      <c r="E7" s="149"/>
      <c r="F7" s="93"/>
      <c r="G7" s="93"/>
      <c r="H7" s="93"/>
      <c r="I7" s="93"/>
      <c r="J7" s="93"/>
      <c r="K7" s="93"/>
      <c r="L7" s="94"/>
    </row>
    <row r="8" spans="1:12">
      <c r="A8" s="377" t="s">
        <v>380</v>
      </c>
      <c r="B8" s="320"/>
      <c r="C8" s="320"/>
      <c r="D8" s="320"/>
      <c r="E8" s="150"/>
      <c r="F8" s="95"/>
      <c r="G8" s="95"/>
      <c r="H8" s="95"/>
      <c r="I8" s="95"/>
      <c r="J8" s="95"/>
      <c r="K8" s="95"/>
      <c r="L8" s="96"/>
    </row>
    <row r="9" spans="1:12">
      <c r="A9" s="377" t="s">
        <v>381</v>
      </c>
      <c r="B9" s="320"/>
      <c r="C9" s="320"/>
      <c r="D9" s="320"/>
      <c r="E9" s="150"/>
      <c r="F9" s="95"/>
      <c r="G9" s="95"/>
      <c r="H9" s="95"/>
      <c r="I9" s="95"/>
      <c r="J9" s="95"/>
      <c r="K9" s="95"/>
      <c r="L9" s="96"/>
    </row>
    <row r="10" spans="1:12">
      <c r="A10" s="377" t="s">
        <v>349</v>
      </c>
      <c r="B10" s="320"/>
      <c r="C10" s="320"/>
      <c r="D10" s="320"/>
      <c r="E10" s="150"/>
      <c r="F10" s="95"/>
      <c r="G10" s="95"/>
      <c r="H10" s="95"/>
      <c r="I10" s="95"/>
      <c r="J10" s="95"/>
      <c r="K10" s="95"/>
      <c r="L10" s="96"/>
    </row>
    <row r="11" spans="1:12">
      <c r="A11" s="377" t="s">
        <v>382</v>
      </c>
      <c r="B11" s="320"/>
      <c r="C11" s="320"/>
      <c r="D11" s="320"/>
      <c r="E11" s="150"/>
      <c r="F11" s="95"/>
      <c r="G11" s="95"/>
      <c r="H11" s="95"/>
      <c r="I11" s="95"/>
      <c r="J11" s="95"/>
      <c r="K11" s="95"/>
      <c r="L11" s="96"/>
    </row>
    <row r="12" spans="1:12">
      <c r="A12" s="377" t="s">
        <v>351</v>
      </c>
      <c r="B12" s="320"/>
      <c r="C12" s="320"/>
      <c r="D12" s="320"/>
      <c r="E12" s="151"/>
      <c r="F12" s="97"/>
      <c r="G12" s="97"/>
      <c r="H12" s="97"/>
      <c r="I12" s="95"/>
      <c r="J12" s="95"/>
      <c r="K12" s="95"/>
      <c r="L12" s="96"/>
    </row>
    <row r="13" spans="1:12">
      <c r="A13" s="327" t="s">
        <v>352</v>
      </c>
      <c r="B13" s="328"/>
      <c r="C13" s="328"/>
      <c r="D13" s="328"/>
      <c r="E13" s="329"/>
      <c r="F13" s="329"/>
      <c r="G13" s="329"/>
      <c r="H13" s="329"/>
      <c r="I13" s="329"/>
      <c r="J13" s="329"/>
      <c r="K13" s="329"/>
      <c r="L13" s="330"/>
    </row>
    <row r="14" spans="1:12">
      <c r="A14" s="317" t="s">
        <v>11</v>
      </c>
      <c r="B14" s="317"/>
      <c r="C14" s="98"/>
      <c r="D14" s="99"/>
      <c r="E14" s="99"/>
      <c r="F14" s="99"/>
      <c r="G14" s="99"/>
      <c r="H14" s="99"/>
      <c r="I14" s="99"/>
      <c r="J14" s="99"/>
      <c r="K14" s="99"/>
      <c r="L14" s="99"/>
    </row>
    <row r="15" spans="1:12">
      <c r="A15" s="293" t="s">
        <v>353</v>
      </c>
      <c r="B15" s="294"/>
      <c r="C15" s="294"/>
      <c r="D15" s="294"/>
      <c r="E15" s="100"/>
      <c r="F15" s="100"/>
      <c r="G15" s="100"/>
      <c r="H15" s="100"/>
      <c r="I15" s="100"/>
      <c r="J15" s="100"/>
      <c r="K15" s="100"/>
      <c r="L15" s="101"/>
    </row>
    <row r="16" spans="1:12">
      <c r="A16" s="152" t="s">
        <v>13</v>
      </c>
      <c r="B16" s="295" t="s">
        <v>383</v>
      </c>
      <c r="C16" s="295"/>
      <c r="D16" s="295"/>
      <c r="E16" s="104"/>
      <c r="F16" s="104"/>
      <c r="G16" s="104"/>
      <c r="H16" s="104"/>
      <c r="I16" s="104"/>
      <c r="J16" s="104"/>
      <c r="K16" s="104"/>
      <c r="L16" s="105"/>
    </row>
    <row r="17" spans="1:12">
      <c r="A17" s="296" t="s">
        <v>384</v>
      </c>
      <c r="B17" s="297"/>
      <c r="C17" s="297"/>
      <c r="D17" s="297"/>
      <c r="E17" s="107"/>
      <c r="F17" s="107"/>
      <c r="G17" s="107"/>
      <c r="H17" s="107"/>
      <c r="I17" s="107"/>
      <c r="J17" s="107"/>
      <c r="K17" s="107"/>
      <c r="L17" s="108"/>
    </row>
    <row r="18" spans="1:12">
      <c r="A18" s="298" t="s">
        <v>16</v>
      </c>
      <c r="B18" s="299"/>
      <c r="C18" s="109"/>
      <c r="D18" s="110"/>
      <c r="E18" s="110"/>
      <c r="F18" s="110"/>
      <c r="G18" s="110"/>
      <c r="H18" s="110"/>
      <c r="I18" s="110"/>
      <c r="J18" s="110"/>
      <c r="K18" s="110"/>
      <c r="L18" s="111"/>
    </row>
    <row r="19" spans="1:12">
      <c r="A19" s="335" t="s">
        <v>47</v>
      </c>
      <c r="B19" s="336"/>
      <c r="C19" s="341" t="s">
        <v>18</v>
      </c>
      <c r="D19" s="344" t="s">
        <v>19</v>
      </c>
      <c r="E19" s="345" t="s">
        <v>20</v>
      </c>
      <c r="F19" s="345"/>
      <c r="G19" s="345"/>
      <c r="H19" s="345"/>
      <c r="I19" s="345"/>
      <c r="J19" s="345"/>
      <c r="K19" s="345"/>
      <c r="L19" s="345"/>
    </row>
    <row r="20" spans="1:12">
      <c r="A20" s="337"/>
      <c r="B20" s="338"/>
      <c r="C20" s="342"/>
      <c r="D20" s="344"/>
      <c r="E20" s="346" t="s">
        <v>21</v>
      </c>
      <c r="F20" s="347"/>
      <c r="G20" s="346" t="s">
        <v>22</v>
      </c>
      <c r="H20" s="347"/>
      <c r="I20" s="346" t="s">
        <v>23</v>
      </c>
      <c r="J20" s="350"/>
      <c r="K20" s="346" t="s">
        <v>24</v>
      </c>
      <c r="L20" s="347"/>
    </row>
    <row r="21" spans="1:12">
      <c r="A21" s="337"/>
      <c r="B21" s="338"/>
      <c r="C21" s="342"/>
      <c r="D21" s="344"/>
      <c r="E21" s="348"/>
      <c r="F21" s="349"/>
      <c r="G21" s="348"/>
      <c r="H21" s="349"/>
      <c r="I21" s="348"/>
      <c r="J21" s="351"/>
      <c r="K21" s="348"/>
      <c r="L21" s="349"/>
    </row>
    <row r="22" spans="1:12" ht="45">
      <c r="A22" s="339"/>
      <c r="B22" s="340"/>
      <c r="C22" s="343"/>
      <c r="D22" s="344"/>
      <c r="E22" s="139" t="s">
        <v>25</v>
      </c>
      <c r="F22" s="139" t="s">
        <v>26</v>
      </c>
      <c r="G22" s="139" t="s">
        <v>25</v>
      </c>
      <c r="H22" s="139" t="s">
        <v>26</v>
      </c>
      <c r="I22" s="139" t="s">
        <v>25</v>
      </c>
      <c r="J22" s="140" t="s">
        <v>26</v>
      </c>
      <c r="K22" s="139" t="s">
        <v>25</v>
      </c>
      <c r="L22" s="139" t="s">
        <v>26</v>
      </c>
    </row>
    <row r="23" spans="1:12" ht="22.5">
      <c r="A23" s="371" t="s">
        <v>385</v>
      </c>
      <c r="B23" s="372"/>
      <c r="C23" s="153" t="s">
        <v>386</v>
      </c>
      <c r="D23" s="154" t="s">
        <v>387</v>
      </c>
      <c r="E23" s="155" t="s">
        <v>388</v>
      </c>
      <c r="F23" s="156">
        <v>62</v>
      </c>
      <c r="G23" s="155" t="s">
        <v>32</v>
      </c>
      <c r="H23" s="156">
        <v>0</v>
      </c>
      <c r="I23" s="157" t="s">
        <v>32</v>
      </c>
      <c r="J23" s="158">
        <v>0</v>
      </c>
      <c r="K23" s="155" t="s">
        <v>32</v>
      </c>
      <c r="L23" s="156">
        <v>0</v>
      </c>
    </row>
    <row r="24" spans="1:12" ht="33.75">
      <c r="A24" s="371" t="s">
        <v>389</v>
      </c>
      <c r="B24" s="372"/>
      <c r="C24" s="154" t="s">
        <v>390</v>
      </c>
      <c r="D24" s="154" t="s">
        <v>391</v>
      </c>
      <c r="E24" s="155" t="s">
        <v>202</v>
      </c>
      <c r="F24" s="156">
        <v>1160</v>
      </c>
      <c r="G24" s="156" t="s">
        <v>392</v>
      </c>
      <c r="H24" s="156">
        <v>2788</v>
      </c>
      <c r="I24" s="157" t="s">
        <v>393</v>
      </c>
      <c r="J24" s="158">
        <v>334</v>
      </c>
      <c r="K24" s="155" t="s">
        <v>32</v>
      </c>
      <c r="L24" s="156">
        <v>0</v>
      </c>
    </row>
    <row r="25" spans="1:12" ht="33.75">
      <c r="A25" s="373" t="s">
        <v>394</v>
      </c>
      <c r="B25" s="374"/>
      <c r="C25" s="154" t="s">
        <v>395</v>
      </c>
      <c r="D25" s="154" t="s">
        <v>396</v>
      </c>
      <c r="E25" s="155" t="s">
        <v>397</v>
      </c>
      <c r="F25" s="156">
        <v>35</v>
      </c>
      <c r="G25" s="156" t="s">
        <v>398</v>
      </c>
      <c r="H25" s="156">
        <v>9</v>
      </c>
      <c r="I25" s="157" t="s">
        <v>393</v>
      </c>
      <c r="J25" s="158">
        <v>4</v>
      </c>
      <c r="K25" s="155" t="s">
        <v>32</v>
      </c>
      <c r="L25" s="156">
        <v>0</v>
      </c>
    </row>
    <row r="26" spans="1:12" ht="45">
      <c r="A26" s="373" t="s">
        <v>399</v>
      </c>
      <c r="B26" s="374"/>
      <c r="C26" s="154" t="s">
        <v>400</v>
      </c>
      <c r="D26" s="154" t="s">
        <v>401</v>
      </c>
      <c r="E26" s="155" t="s">
        <v>202</v>
      </c>
      <c r="F26" s="156">
        <v>872</v>
      </c>
      <c r="G26" s="156" t="s">
        <v>392</v>
      </c>
      <c r="H26" s="156">
        <v>1827</v>
      </c>
      <c r="I26" s="157" t="s">
        <v>393</v>
      </c>
      <c r="J26" s="158">
        <v>152</v>
      </c>
      <c r="K26" s="155" t="s">
        <v>32</v>
      </c>
      <c r="L26" s="156">
        <v>0</v>
      </c>
    </row>
    <row r="27" spans="1:12" ht="22.5">
      <c r="A27" s="373" t="s">
        <v>402</v>
      </c>
      <c r="B27" s="374"/>
      <c r="C27" s="154" t="s">
        <v>403</v>
      </c>
      <c r="D27" s="154" t="s">
        <v>404</v>
      </c>
      <c r="E27" s="155" t="s">
        <v>405</v>
      </c>
      <c r="F27" s="156">
        <v>127</v>
      </c>
      <c r="G27" s="156" t="s">
        <v>32</v>
      </c>
      <c r="H27" s="156">
        <v>0</v>
      </c>
      <c r="I27" s="157" t="s">
        <v>32</v>
      </c>
      <c r="J27" s="158">
        <v>0</v>
      </c>
      <c r="K27" s="155" t="s">
        <v>32</v>
      </c>
      <c r="L27" s="156">
        <v>0</v>
      </c>
    </row>
    <row r="28" spans="1:12" ht="22.5">
      <c r="A28" s="371" t="s">
        <v>406</v>
      </c>
      <c r="B28" s="372"/>
      <c r="C28" s="159" t="s">
        <v>407</v>
      </c>
      <c r="D28" s="159" t="s">
        <v>408</v>
      </c>
      <c r="E28" s="156" t="s">
        <v>405</v>
      </c>
      <c r="F28" s="156">
        <v>147</v>
      </c>
      <c r="G28" s="156" t="s">
        <v>409</v>
      </c>
      <c r="H28" s="156">
        <v>96</v>
      </c>
      <c r="I28" s="157" t="s">
        <v>32</v>
      </c>
      <c r="J28" s="158">
        <v>0</v>
      </c>
      <c r="K28" s="155" t="s">
        <v>32</v>
      </c>
      <c r="L28" s="156">
        <v>0</v>
      </c>
    </row>
    <row r="29" spans="1:12" ht="22.5">
      <c r="A29" s="373" t="s">
        <v>410</v>
      </c>
      <c r="B29" s="374"/>
      <c r="C29" s="154" t="s">
        <v>411</v>
      </c>
      <c r="D29" s="154" t="s">
        <v>412</v>
      </c>
      <c r="E29" s="155" t="s">
        <v>413</v>
      </c>
      <c r="F29" s="156">
        <v>215</v>
      </c>
      <c r="G29" s="155" t="s">
        <v>414</v>
      </c>
      <c r="H29" s="156">
        <v>3</v>
      </c>
      <c r="I29" s="157" t="s">
        <v>32</v>
      </c>
      <c r="J29" s="158">
        <v>0</v>
      </c>
      <c r="K29" s="155" t="s">
        <v>32</v>
      </c>
      <c r="L29" s="156">
        <v>0</v>
      </c>
    </row>
    <row r="30" spans="1:12">
      <c r="A30" s="121"/>
      <c r="B30" s="121"/>
      <c r="C30" s="145"/>
      <c r="D30" s="146" t="s">
        <v>33</v>
      </c>
      <c r="E30" s="160"/>
      <c r="F30" s="161">
        <f t="shared" ref="F30:J30" si="0">SUM(F23:F29)</f>
        <v>2618</v>
      </c>
      <c r="G30" s="160"/>
      <c r="H30" s="161">
        <f t="shared" si="0"/>
        <v>4723</v>
      </c>
      <c r="I30" s="160"/>
      <c r="J30" s="161">
        <f t="shared" si="0"/>
        <v>490</v>
      </c>
      <c r="K30" s="160"/>
      <c r="L30" s="161">
        <f>SUM(L23:L29)</f>
        <v>0</v>
      </c>
    </row>
    <row r="31" spans="1:12">
      <c r="A31" s="121"/>
      <c r="B31" s="121"/>
      <c r="C31" s="145"/>
      <c r="D31" s="146"/>
      <c r="E31" s="128"/>
      <c r="F31" s="128"/>
      <c r="G31" s="128"/>
      <c r="H31" s="128"/>
      <c r="I31" s="128"/>
      <c r="J31" s="128"/>
      <c r="K31" s="128"/>
      <c r="L31" s="128"/>
    </row>
    <row r="32" spans="1:12">
      <c r="A32" s="121"/>
      <c r="B32" s="121"/>
      <c r="C32" s="145"/>
      <c r="D32" s="146" t="s">
        <v>34</v>
      </c>
      <c r="E32" s="128"/>
      <c r="F32" s="333">
        <f>SUM(F30+H30+J30+L30)</f>
        <v>7831</v>
      </c>
      <c r="G32" s="334"/>
      <c r="H32" s="128"/>
      <c r="I32" s="128"/>
      <c r="J32" s="128"/>
      <c r="K32" s="128"/>
      <c r="L32" s="128"/>
    </row>
    <row r="33" spans="1:12">
      <c r="A33" s="121"/>
      <c r="B33" s="121"/>
      <c r="C33" s="145"/>
      <c r="D33" s="146"/>
      <c r="E33" s="128"/>
      <c r="F33" s="128"/>
      <c r="G33" s="128"/>
      <c r="H33" s="128"/>
      <c r="I33" s="128" t="s">
        <v>58</v>
      </c>
      <c r="J33" s="128"/>
      <c r="K33" s="128" t="s">
        <v>58</v>
      </c>
      <c r="L33" s="128"/>
    </row>
    <row r="34" spans="1:12">
      <c r="A34" s="121"/>
      <c r="B34" s="121"/>
      <c r="C34" s="145"/>
      <c r="D34" s="146" t="s">
        <v>35</v>
      </c>
      <c r="E34" s="128"/>
      <c r="F34" s="333">
        <f>SUM(F30+H30)</f>
        <v>7341</v>
      </c>
      <c r="G34" s="334"/>
      <c r="H34" s="128"/>
      <c r="I34" s="128"/>
      <c r="J34" s="128"/>
      <c r="K34" s="128"/>
      <c r="L34" s="128"/>
    </row>
    <row r="35" spans="1:12">
      <c r="A35" s="121"/>
      <c r="B35" s="121"/>
      <c r="C35" s="145"/>
      <c r="D35" s="146"/>
      <c r="E35" s="128"/>
      <c r="F35" s="128"/>
      <c r="G35" s="128"/>
      <c r="H35" s="128"/>
      <c r="I35" s="128"/>
      <c r="J35" s="128"/>
      <c r="K35" s="128"/>
      <c r="L35" s="128"/>
    </row>
  </sheetData>
  <protectedRanges>
    <protectedRange password="CDFC" sqref="D23:D29" name="Rango1"/>
    <protectedRange password="CDFC" sqref="F23:F29" name="Rango2"/>
    <protectedRange password="CDFC" sqref="H23:H29 L23:L29" name="Rango3"/>
  </protectedRanges>
  <mergeCells count="33">
    <mergeCell ref="A14:B14"/>
    <mergeCell ref="A2:L2"/>
    <mergeCell ref="A3:L3"/>
    <mergeCell ref="A4:L4"/>
    <mergeCell ref="A6:B6"/>
    <mergeCell ref="A7:D7"/>
    <mergeCell ref="A8:D8"/>
    <mergeCell ref="A9:D9"/>
    <mergeCell ref="A10:D10"/>
    <mergeCell ref="A11:D11"/>
    <mergeCell ref="A12:D12"/>
    <mergeCell ref="A13:L13"/>
    <mergeCell ref="A23:B23"/>
    <mergeCell ref="A15:D15"/>
    <mergeCell ref="B16:D16"/>
    <mergeCell ref="A17:D17"/>
    <mergeCell ref="A18:B18"/>
    <mergeCell ref="A19:B22"/>
    <mergeCell ref="C19:C22"/>
    <mergeCell ref="D19:D22"/>
    <mergeCell ref="E19:L19"/>
    <mergeCell ref="E20:F21"/>
    <mergeCell ref="G20:H21"/>
    <mergeCell ref="I20:J21"/>
    <mergeCell ref="K20:L21"/>
    <mergeCell ref="F32:G32"/>
    <mergeCell ref="F34:G34"/>
    <mergeCell ref="A24:B24"/>
    <mergeCell ref="A25:B25"/>
    <mergeCell ref="A26:B26"/>
    <mergeCell ref="A27:B27"/>
    <mergeCell ref="A28:B28"/>
    <mergeCell ref="A29:B29"/>
  </mergeCells>
  <printOptions horizontalCentered="1"/>
  <pageMargins left="0.74803149606299202" right="0.74803149606299202" top="0.98425196850393704" bottom="0.98425196850393704" header="0.511811023622047" footer="0.511811023622047"/>
  <pageSetup scale="67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DE2E5-27FC-4291-83C8-A3CD0644D29D}">
  <dimension ref="A1:O117"/>
  <sheetViews>
    <sheetView tabSelected="1" topLeftCell="A21" workbookViewId="0">
      <selection activeCell="I27" sqref="I27"/>
    </sheetView>
  </sheetViews>
  <sheetFormatPr baseColWidth="10" defaultRowHeight="15"/>
  <cols>
    <col min="3" max="3" width="21.42578125" customWidth="1"/>
    <col min="4" max="4" width="34.285156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22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1:12">
      <c r="A3" s="222" t="s">
        <v>1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2">
      <c r="A4" s="222" t="s">
        <v>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12" ht="16.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224" t="s">
        <v>3</v>
      </c>
      <c r="B6" s="224"/>
      <c r="C6" s="4"/>
      <c r="D6" s="4"/>
      <c r="E6" s="4"/>
      <c r="F6" s="5"/>
      <c r="G6" s="5"/>
      <c r="H6" s="5"/>
      <c r="I6" s="5"/>
      <c r="J6" s="5"/>
      <c r="K6" s="5"/>
      <c r="L6" s="5"/>
    </row>
    <row r="7" spans="1:12">
      <c r="A7" s="225" t="s">
        <v>608</v>
      </c>
      <c r="B7" s="226"/>
      <c r="C7" s="226"/>
      <c r="D7" s="226"/>
      <c r="E7" s="6"/>
      <c r="F7" s="7"/>
      <c r="G7" s="7"/>
      <c r="H7" s="7"/>
      <c r="I7" s="7"/>
      <c r="J7" s="7"/>
      <c r="K7" s="7"/>
      <c r="L7" s="8"/>
    </row>
    <row r="8" spans="1:12">
      <c r="A8" s="231" t="s">
        <v>609</v>
      </c>
      <c r="B8" s="224"/>
      <c r="C8" s="224"/>
      <c r="D8" s="224"/>
      <c r="E8" s="10"/>
      <c r="F8" s="11"/>
      <c r="G8" s="11"/>
      <c r="H8" s="11"/>
      <c r="I8" s="11"/>
      <c r="J8" s="11"/>
      <c r="K8" s="11"/>
      <c r="L8" s="12"/>
    </row>
    <row r="9" spans="1:12">
      <c r="A9" s="231" t="s">
        <v>610</v>
      </c>
      <c r="B9" s="224"/>
      <c r="C9" s="224"/>
      <c r="D9" s="224"/>
      <c r="E9" s="10"/>
      <c r="F9" s="11"/>
      <c r="G9" s="11"/>
      <c r="H9" s="11"/>
      <c r="I9" s="11"/>
      <c r="J9" s="11"/>
      <c r="K9" s="11"/>
      <c r="L9" s="12"/>
    </row>
    <row r="10" spans="1:12">
      <c r="A10" s="231" t="s">
        <v>611</v>
      </c>
      <c r="B10" s="224"/>
      <c r="C10" s="224"/>
      <c r="D10" s="224"/>
      <c r="E10" s="10"/>
      <c r="F10" s="11"/>
      <c r="G10" s="11"/>
      <c r="H10" s="11"/>
      <c r="I10" s="11"/>
      <c r="J10" s="11"/>
      <c r="K10" s="11"/>
      <c r="L10" s="12"/>
    </row>
    <row r="11" spans="1:12">
      <c r="A11" s="231" t="s">
        <v>612</v>
      </c>
      <c r="B11" s="224"/>
      <c r="C11" s="224"/>
      <c r="D11" s="224"/>
      <c r="E11" s="10"/>
      <c r="F11" s="11"/>
      <c r="G11" s="11"/>
      <c r="H11" s="11"/>
      <c r="I11" s="11"/>
      <c r="J11" s="11"/>
      <c r="K11" s="11"/>
      <c r="L11" s="12"/>
    </row>
    <row r="12" spans="1:12">
      <c r="A12" s="231" t="s">
        <v>613</v>
      </c>
      <c r="B12" s="224"/>
      <c r="C12" s="224"/>
      <c r="D12" s="224"/>
      <c r="E12" s="13"/>
      <c r="F12" s="14"/>
      <c r="G12" s="14"/>
      <c r="H12" s="14"/>
      <c r="I12" s="11"/>
      <c r="J12" s="11"/>
      <c r="K12" s="11"/>
      <c r="L12" s="12"/>
    </row>
    <row r="13" spans="1:12">
      <c r="A13" s="232" t="s">
        <v>614</v>
      </c>
      <c r="B13" s="233"/>
      <c r="C13" s="233"/>
      <c r="D13" s="233"/>
      <c r="E13" s="234"/>
      <c r="F13" s="234"/>
      <c r="G13" s="234"/>
      <c r="H13" s="234"/>
      <c r="I13" s="234"/>
      <c r="J13" s="234"/>
      <c r="K13" s="234"/>
      <c r="L13" s="235"/>
    </row>
    <row r="14" spans="1:12">
      <c r="A14" s="212" t="s">
        <v>11</v>
      </c>
      <c r="B14" s="212"/>
      <c r="C14" s="15"/>
      <c r="D14" s="16"/>
      <c r="E14" s="16"/>
      <c r="F14" s="16"/>
      <c r="G14" s="16"/>
      <c r="H14" s="16"/>
      <c r="I14" s="16"/>
      <c r="J14" s="16"/>
      <c r="K14" s="16"/>
      <c r="L14" s="16"/>
    </row>
    <row r="15" spans="1:12">
      <c r="A15" s="207" t="s">
        <v>12</v>
      </c>
      <c r="B15" s="208"/>
      <c r="C15" s="208"/>
      <c r="D15" s="208"/>
      <c r="E15" s="17"/>
      <c r="F15" s="17"/>
      <c r="G15" s="17"/>
      <c r="H15" s="17"/>
      <c r="I15" s="17"/>
      <c r="J15" s="17"/>
      <c r="K15" s="17"/>
      <c r="L15" s="18"/>
    </row>
    <row r="16" spans="1:12">
      <c r="A16" s="19" t="s">
        <v>13</v>
      </c>
      <c r="B16" s="209" t="s">
        <v>548</v>
      </c>
      <c r="C16" s="209"/>
      <c r="D16" s="209"/>
      <c r="E16" s="20"/>
      <c r="F16" s="20"/>
      <c r="G16" s="20"/>
      <c r="H16" s="20"/>
      <c r="I16" s="20"/>
      <c r="J16" s="20"/>
      <c r="K16" s="20"/>
      <c r="L16" s="21"/>
    </row>
    <row r="17" spans="1:15">
      <c r="A17" s="210" t="s">
        <v>615</v>
      </c>
      <c r="B17" s="211"/>
      <c r="C17" s="211"/>
      <c r="D17" s="211"/>
      <c r="E17" s="22"/>
      <c r="F17" s="22"/>
      <c r="G17" s="22"/>
      <c r="H17" s="22"/>
      <c r="I17" s="22"/>
      <c r="J17" s="22"/>
      <c r="K17" s="22"/>
      <c r="L17" s="23"/>
    </row>
    <row r="18" spans="1:15">
      <c r="A18" s="238" t="s">
        <v>16</v>
      </c>
      <c r="B18" s="239"/>
      <c r="C18" s="36"/>
      <c r="D18" s="37"/>
      <c r="E18" s="37"/>
      <c r="F18" s="37"/>
      <c r="G18" s="37"/>
      <c r="H18" s="37"/>
      <c r="I18" s="37"/>
      <c r="J18" s="37"/>
      <c r="K18" s="37"/>
      <c r="L18" s="38"/>
      <c r="N18" s="164"/>
      <c r="O18" s="68"/>
    </row>
    <row r="19" spans="1:15">
      <c r="A19" s="213" t="s">
        <v>47</v>
      </c>
      <c r="B19" s="214"/>
      <c r="C19" s="219" t="s">
        <v>48</v>
      </c>
      <c r="D19" s="198" t="s">
        <v>19</v>
      </c>
      <c r="E19" s="237" t="s">
        <v>20</v>
      </c>
      <c r="F19" s="237"/>
      <c r="G19" s="237"/>
      <c r="H19" s="237"/>
      <c r="I19" s="237"/>
      <c r="J19" s="237"/>
      <c r="K19" s="237"/>
      <c r="L19" s="237"/>
    </row>
    <row r="20" spans="1:15">
      <c r="A20" s="240"/>
      <c r="B20" s="216"/>
      <c r="C20" s="220"/>
      <c r="D20" s="198"/>
      <c r="E20" s="199" t="s">
        <v>21</v>
      </c>
      <c r="F20" s="200"/>
      <c r="G20" s="199" t="s">
        <v>22</v>
      </c>
      <c r="H20" s="200"/>
      <c r="I20" s="199" t="s">
        <v>23</v>
      </c>
      <c r="J20" s="203"/>
      <c r="K20" s="199" t="s">
        <v>24</v>
      </c>
      <c r="L20" s="200"/>
    </row>
    <row r="21" spans="1:15">
      <c r="A21" s="240"/>
      <c r="B21" s="216"/>
      <c r="C21" s="220"/>
      <c r="D21" s="198"/>
      <c r="E21" s="201"/>
      <c r="F21" s="202"/>
      <c r="G21" s="201"/>
      <c r="H21" s="202"/>
      <c r="I21" s="201"/>
      <c r="J21" s="204"/>
      <c r="K21" s="201"/>
      <c r="L21" s="202"/>
    </row>
    <row r="22" spans="1:15" ht="33.75">
      <c r="A22" s="241"/>
      <c r="B22" s="218"/>
      <c r="C22" s="221"/>
      <c r="D22" s="198"/>
      <c r="E22" s="24" t="s">
        <v>25</v>
      </c>
      <c r="F22" s="24" t="s">
        <v>26</v>
      </c>
      <c r="G22" s="24" t="s">
        <v>25</v>
      </c>
      <c r="H22" s="24" t="s">
        <v>26</v>
      </c>
      <c r="I22" s="24" t="s">
        <v>25</v>
      </c>
      <c r="J22" s="25" t="s">
        <v>26</v>
      </c>
      <c r="K22" s="24" t="s">
        <v>25</v>
      </c>
      <c r="L22" s="24" t="s">
        <v>26</v>
      </c>
    </row>
    <row r="23" spans="1:15" ht="22.5">
      <c r="A23" s="268" t="s">
        <v>616</v>
      </c>
      <c r="B23" s="269"/>
      <c r="C23" s="69" t="s">
        <v>617</v>
      </c>
      <c r="D23" s="41" t="s">
        <v>618</v>
      </c>
      <c r="E23" s="40" t="s">
        <v>619</v>
      </c>
      <c r="F23" s="40">
        <v>25</v>
      </c>
      <c r="G23" s="40" t="s">
        <v>32</v>
      </c>
      <c r="H23" s="40">
        <v>0</v>
      </c>
      <c r="I23" s="40" t="s">
        <v>620</v>
      </c>
      <c r="J23" s="26">
        <v>5</v>
      </c>
      <c r="K23" s="40" t="s">
        <v>32</v>
      </c>
      <c r="L23" s="40">
        <v>0</v>
      </c>
    </row>
    <row r="24" spans="1:15" ht="22.5">
      <c r="A24" s="268" t="s">
        <v>621</v>
      </c>
      <c r="B24" s="269"/>
      <c r="C24" s="69" t="s">
        <v>622</v>
      </c>
      <c r="D24" s="189" t="s">
        <v>623</v>
      </c>
      <c r="E24" s="40" t="s">
        <v>624</v>
      </c>
      <c r="F24" s="40">
        <v>17</v>
      </c>
      <c r="G24" s="40" t="s">
        <v>32</v>
      </c>
      <c r="H24" s="40">
        <v>0</v>
      </c>
      <c r="I24" s="40" t="s">
        <v>625</v>
      </c>
      <c r="J24" s="26">
        <v>6</v>
      </c>
      <c r="K24" s="40" t="s">
        <v>32</v>
      </c>
      <c r="L24" s="40">
        <v>0</v>
      </c>
    </row>
    <row r="25" spans="1:15" ht="24" customHeight="1">
      <c r="A25" s="268" t="s">
        <v>626</v>
      </c>
      <c r="B25" s="269"/>
      <c r="C25" s="69" t="s">
        <v>627</v>
      </c>
      <c r="D25" s="41" t="s">
        <v>628</v>
      </c>
      <c r="E25" s="40" t="s">
        <v>629</v>
      </c>
      <c r="F25" s="40">
        <v>175</v>
      </c>
      <c r="G25" s="40" t="s">
        <v>32</v>
      </c>
      <c r="H25" s="40">
        <v>0</v>
      </c>
      <c r="I25" s="40" t="s">
        <v>32</v>
      </c>
      <c r="J25" s="26">
        <v>0</v>
      </c>
      <c r="K25" s="40" t="s">
        <v>32</v>
      </c>
      <c r="L25" s="40">
        <v>0</v>
      </c>
    </row>
    <row r="26" spans="1:15" ht="33.75">
      <c r="A26" s="268" t="s">
        <v>630</v>
      </c>
      <c r="B26" s="269"/>
      <c r="C26" s="190" t="s">
        <v>631</v>
      </c>
      <c r="D26" s="41" t="s">
        <v>632</v>
      </c>
      <c r="E26" s="40" t="s">
        <v>633</v>
      </c>
      <c r="F26" s="40">
        <v>108</v>
      </c>
      <c r="G26" s="40" t="s">
        <v>32</v>
      </c>
      <c r="H26" s="40">
        <v>0</v>
      </c>
      <c r="I26" s="40" t="s">
        <v>634</v>
      </c>
      <c r="J26" s="26">
        <v>40</v>
      </c>
      <c r="K26" s="40" t="s">
        <v>32</v>
      </c>
      <c r="L26" s="40">
        <v>0</v>
      </c>
    </row>
    <row r="27" spans="1:15" ht="46.5" customHeight="1">
      <c r="A27" s="268" t="s">
        <v>635</v>
      </c>
      <c r="B27" s="269"/>
      <c r="C27" s="69" t="s">
        <v>636</v>
      </c>
      <c r="D27" s="41" t="s">
        <v>637</v>
      </c>
      <c r="E27" s="40" t="s">
        <v>638</v>
      </c>
      <c r="F27" s="40">
        <v>73</v>
      </c>
      <c r="G27" s="40">
        <v>2002</v>
      </c>
      <c r="H27" s="40">
        <v>15</v>
      </c>
      <c r="I27" s="40" t="s">
        <v>32</v>
      </c>
      <c r="J27" s="26">
        <v>0</v>
      </c>
      <c r="K27" s="40" t="s">
        <v>32</v>
      </c>
      <c r="L27" s="40">
        <v>0</v>
      </c>
    </row>
    <row r="28" spans="1:15" ht="24.75" customHeight="1">
      <c r="A28" s="268" t="s">
        <v>91</v>
      </c>
      <c r="B28" s="269"/>
      <c r="C28" s="69" t="s">
        <v>238</v>
      </c>
      <c r="D28" s="41" t="s">
        <v>639</v>
      </c>
      <c r="E28" s="40" t="s">
        <v>640</v>
      </c>
      <c r="F28" s="40">
        <v>46</v>
      </c>
      <c r="G28" s="40">
        <v>0</v>
      </c>
      <c r="H28" s="40">
        <v>0</v>
      </c>
      <c r="I28" s="40" t="s">
        <v>32</v>
      </c>
      <c r="J28" s="26">
        <v>0</v>
      </c>
      <c r="K28" s="40" t="s">
        <v>32</v>
      </c>
      <c r="L28" s="40">
        <v>0</v>
      </c>
    </row>
    <row r="29" spans="1:15">
      <c r="A29" s="5"/>
      <c r="B29" s="5"/>
      <c r="C29" s="32"/>
      <c r="D29" s="33" t="s">
        <v>33</v>
      </c>
      <c r="E29" s="16"/>
      <c r="F29" s="42">
        <f>SUM(F23:F28)</f>
        <v>444</v>
      </c>
      <c r="G29" s="16"/>
      <c r="H29" s="42">
        <f>SUM(H23:H28)</f>
        <v>15</v>
      </c>
      <c r="I29" s="16"/>
      <c r="J29" s="42">
        <f>SUM(J23:J28)</f>
        <v>51</v>
      </c>
      <c r="K29" s="16"/>
      <c r="L29" s="42">
        <f>SUM(L23:L28)</f>
        <v>0</v>
      </c>
    </row>
    <row r="30" spans="1:15">
      <c r="A30" s="5"/>
      <c r="B30" s="5"/>
      <c r="C30" s="32"/>
      <c r="D30" s="33"/>
      <c r="E30" s="16"/>
      <c r="F30" s="16"/>
      <c r="G30" s="16"/>
      <c r="H30" s="16"/>
      <c r="I30" s="16"/>
      <c r="J30" s="16"/>
      <c r="K30" s="16"/>
      <c r="L30" s="16"/>
    </row>
    <row r="31" spans="1:15">
      <c r="A31" s="5"/>
      <c r="B31" s="5"/>
      <c r="C31" s="32"/>
      <c r="D31" s="33" t="s">
        <v>34</v>
      </c>
      <c r="E31" s="16"/>
      <c r="F31" s="194">
        <f>SUM(F29+H29+J29+L29)</f>
        <v>510</v>
      </c>
      <c r="G31" s="195"/>
      <c r="H31" s="16"/>
      <c r="I31" s="16"/>
      <c r="J31" s="16"/>
      <c r="K31" s="16"/>
      <c r="L31" s="16"/>
    </row>
    <row r="32" spans="1:15">
      <c r="A32" s="5"/>
      <c r="B32" s="5"/>
      <c r="C32" s="32"/>
      <c r="D32" s="33"/>
      <c r="E32" s="16"/>
      <c r="F32" s="16"/>
      <c r="G32" s="16"/>
      <c r="H32" s="16"/>
      <c r="I32" s="16" t="s">
        <v>58</v>
      </c>
      <c r="J32" s="16"/>
      <c r="K32" s="16" t="s">
        <v>58</v>
      </c>
      <c r="L32" s="16"/>
    </row>
    <row r="33" spans="1:14">
      <c r="A33" s="5"/>
      <c r="B33" s="5"/>
      <c r="C33" s="32"/>
      <c r="D33" s="33" t="s">
        <v>35</v>
      </c>
      <c r="E33" s="16"/>
      <c r="F33" s="194">
        <f>SUM(F29)+H29</f>
        <v>459</v>
      </c>
      <c r="G33" s="195"/>
      <c r="H33" s="16"/>
      <c r="J33" s="16"/>
      <c r="K33" s="16"/>
      <c r="L33" s="16"/>
    </row>
    <row r="34" spans="1:14">
      <c r="A34" s="5"/>
      <c r="B34" s="5"/>
      <c r="C34" s="32"/>
      <c r="D34" s="33"/>
      <c r="E34" s="16"/>
      <c r="F34" s="16"/>
      <c r="G34" s="16"/>
      <c r="H34" s="16"/>
      <c r="I34" s="16"/>
      <c r="J34" s="16"/>
      <c r="K34" s="16"/>
      <c r="L34" s="16"/>
    </row>
    <row r="35" spans="1:14">
      <c r="A35" s="212" t="s">
        <v>11</v>
      </c>
      <c r="B35" s="212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44"/>
      <c r="N35" s="44"/>
    </row>
    <row r="36" spans="1:14">
      <c r="A36" s="207" t="s">
        <v>12</v>
      </c>
      <c r="B36" s="208"/>
      <c r="C36" s="208"/>
      <c r="D36" s="208"/>
      <c r="E36" s="17"/>
      <c r="F36" s="17"/>
      <c r="G36" s="17"/>
      <c r="H36" s="17"/>
      <c r="I36" s="17"/>
      <c r="J36" s="17"/>
      <c r="K36" s="17"/>
      <c r="L36" s="18"/>
      <c r="M36" s="44"/>
      <c r="N36" s="44"/>
    </row>
    <row r="37" spans="1:14">
      <c r="A37" s="19" t="s">
        <v>13</v>
      </c>
      <c r="B37" s="209" t="s">
        <v>14</v>
      </c>
      <c r="C37" s="209"/>
      <c r="D37" s="209"/>
      <c r="E37" s="20"/>
      <c r="F37" s="20"/>
      <c r="G37" s="20"/>
      <c r="H37" s="20"/>
      <c r="I37" s="20"/>
      <c r="J37" s="20"/>
      <c r="K37" s="20"/>
      <c r="L37" s="21"/>
      <c r="M37" s="44"/>
      <c r="N37" s="44"/>
    </row>
    <row r="38" spans="1:14">
      <c r="A38" s="210" t="s">
        <v>641</v>
      </c>
      <c r="B38" s="211"/>
      <c r="C38" s="211"/>
      <c r="D38" s="211"/>
      <c r="E38" s="22"/>
      <c r="F38" s="22"/>
      <c r="G38" s="22"/>
      <c r="H38" s="22"/>
      <c r="I38" s="22"/>
      <c r="J38" s="22"/>
      <c r="K38" s="22"/>
      <c r="L38" s="23"/>
      <c r="M38" s="44"/>
      <c r="N38" s="44"/>
    </row>
    <row r="39" spans="1:14">
      <c r="A39" s="238" t="s">
        <v>16</v>
      </c>
      <c r="B39" s="239"/>
      <c r="C39" s="36"/>
      <c r="D39" s="37"/>
      <c r="E39" s="37"/>
      <c r="F39" s="37"/>
      <c r="G39" s="37"/>
      <c r="H39" s="37"/>
      <c r="I39" s="37"/>
      <c r="J39" s="37"/>
      <c r="K39" s="37"/>
      <c r="L39" s="38"/>
      <c r="M39" s="44"/>
      <c r="N39" s="44"/>
    </row>
    <row r="40" spans="1:14">
      <c r="A40" s="213" t="s">
        <v>47</v>
      </c>
      <c r="B40" s="214"/>
      <c r="C40" s="219" t="s">
        <v>277</v>
      </c>
      <c r="D40" s="198" t="s">
        <v>19</v>
      </c>
      <c r="E40" s="237" t="s">
        <v>20</v>
      </c>
      <c r="F40" s="237"/>
      <c r="G40" s="237"/>
      <c r="H40" s="237"/>
      <c r="I40" s="237"/>
      <c r="J40" s="237"/>
      <c r="K40" s="237"/>
      <c r="L40" s="237"/>
    </row>
    <row r="41" spans="1:14">
      <c r="A41" s="240"/>
      <c r="B41" s="216"/>
      <c r="C41" s="220"/>
      <c r="D41" s="198"/>
      <c r="E41" s="199" t="s">
        <v>21</v>
      </c>
      <c r="F41" s="200"/>
      <c r="G41" s="199" t="s">
        <v>22</v>
      </c>
      <c r="H41" s="200"/>
      <c r="I41" s="199" t="s">
        <v>23</v>
      </c>
      <c r="J41" s="203"/>
      <c r="K41" s="199" t="s">
        <v>24</v>
      </c>
      <c r="L41" s="200"/>
    </row>
    <row r="42" spans="1:14">
      <c r="A42" s="240"/>
      <c r="B42" s="216"/>
      <c r="C42" s="220"/>
      <c r="D42" s="198"/>
      <c r="E42" s="201"/>
      <c r="F42" s="202"/>
      <c r="G42" s="201"/>
      <c r="H42" s="202"/>
      <c r="I42" s="201"/>
      <c r="J42" s="204"/>
      <c r="K42" s="201"/>
      <c r="L42" s="202"/>
    </row>
    <row r="43" spans="1:14" ht="33.75">
      <c r="A43" s="241"/>
      <c r="B43" s="218"/>
      <c r="C43" s="221"/>
      <c r="D43" s="198"/>
      <c r="E43" s="24" t="s">
        <v>25</v>
      </c>
      <c r="F43" s="24" t="s">
        <v>26</v>
      </c>
      <c r="G43" s="24" t="s">
        <v>25</v>
      </c>
      <c r="H43" s="24" t="s">
        <v>26</v>
      </c>
      <c r="I43" s="24" t="s">
        <v>25</v>
      </c>
      <c r="J43" s="25" t="s">
        <v>26</v>
      </c>
      <c r="K43" s="24" t="s">
        <v>25</v>
      </c>
      <c r="L43" s="24" t="s">
        <v>26</v>
      </c>
    </row>
    <row r="44" spans="1:14" ht="33.75">
      <c r="A44" s="268" t="s">
        <v>28</v>
      </c>
      <c r="B44" s="269"/>
      <c r="C44" s="69" t="s">
        <v>61</v>
      </c>
      <c r="D44" s="41" t="s">
        <v>642</v>
      </c>
      <c r="E44" s="40" t="s">
        <v>643</v>
      </c>
      <c r="F44" s="40">
        <v>23</v>
      </c>
      <c r="G44" s="40" t="s">
        <v>32</v>
      </c>
      <c r="H44" s="40">
        <v>0</v>
      </c>
      <c r="I44" s="40" t="s">
        <v>32</v>
      </c>
      <c r="J44" s="26">
        <v>0</v>
      </c>
      <c r="K44" s="40" t="s">
        <v>32</v>
      </c>
      <c r="L44" s="40">
        <v>0</v>
      </c>
    </row>
    <row r="45" spans="1:14" ht="22.5">
      <c r="A45" s="268" t="s">
        <v>27</v>
      </c>
      <c r="B45" s="269"/>
      <c r="C45" s="69" t="s">
        <v>29</v>
      </c>
      <c r="D45" s="41" t="s">
        <v>30</v>
      </c>
      <c r="E45" s="40" t="s">
        <v>644</v>
      </c>
      <c r="F45" s="40">
        <v>5</v>
      </c>
      <c r="G45" s="40" t="s">
        <v>32</v>
      </c>
      <c r="H45" s="40">
        <v>0</v>
      </c>
      <c r="I45" s="40" t="s">
        <v>32</v>
      </c>
      <c r="J45" s="26">
        <v>0</v>
      </c>
      <c r="K45" s="40" t="s">
        <v>32</v>
      </c>
      <c r="L45" s="40">
        <v>0</v>
      </c>
    </row>
    <row r="46" spans="1:14">
      <c r="A46" s="5"/>
      <c r="B46" s="5"/>
      <c r="C46" s="32"/>
      <c r="D46" s="33" t="s">
        <v>33</v>
      </c>
      <c r="E46" s="16"/>
      <c r="F46" s="42">
        <f>SUM(F44+F45)</f>
        <v>28</v>
      </c>
      <c r="G46" s="16"/>
      <c r="H46" s="42">
        <f>SUM(H44+H45)</f>
        <v>0</v>
      </c>
      <c r="I46" s="16"/>
      <c r="J46" s="42">
        <f>SUM(J44+J45)</f>
        <v>0</v>
      </c>
      <c r="K46" s="16"/>
      <c r="L46" s="42">
        <f>SUM(L44+L45)</f>
        <v>0</v>
      </c>
    </row>
    <row r="47" spans="1:14">
      <c r="A47" s="5"/>
      <c r="B47" s="5"/>
      <c r="C47" s="32"/>
      <c r="D47" s="33"/>
      <c r="E47" s="16"/>
      <c r="F47" s="16"/>
      <c r="G47" s="16"/>
      <c r="H47" s="16"/>
      <c r="I47" s="16"/>
      <c r="J47" s="16"/>
      <c r="K47" s="16"/>
      <c r="L47" s="16"/>
    </row>
    <row r="48" spans="1:14">
      <c r="A48" s="5"/>
      <c r="B48" s="5"/>
      <c r="C48" s="32"/>
      <c r="D48" s="33" t="s">
        <v>34</v>
      </c>
      <c r="E48" s="16"/>
      <c r="F48" s="194">
        <f>SUM(F46+H46+J46+L46)</f>
        <v>28</v>
      </c>
      <c r="G48" s="195"/>
      <c r="H48" s="16"/>
      <c r="I48" s="16"/>
      <c r="J48" s="16"/>
      <c r="K48" s="16"/>
      <c r="L48" s="16"/>
      <c r="M48" s="44"/>
    </row>
    <row r="49" spans="1:15">
      <c r="A49" s="5"/>
      <c r="B49" s="5"/>
      <c r="C49" s="32"/>
      <c r="D49" s="33"/>
      <c r="E49" s="16"/>
      <c r="F49" s="16"/>
      <c r="G49" s="16"/>
      <c r="H49" s="16"/>
      <c r="I49" s="16" t="s">
        <v>58</v>
      </c>
      <c r="J49" s="16"/>
      <c r="K49" s="16" t="s">
        <v>58</v>
      </c>
      <c r="L49" s="16"/>
      <c r="M49" s="44"/>
    </row>
    <row r="50" spans="1:15">
      <c r="A50" s="5"/>
      <c r="B50" s="5"/>
      <c r="C50" s="32"/>
      <c r="D50" s="33" t="s">
        <v>35</v>
      </c>
      <c r="E50" s="16"/>
      <c r="F50" s="194">
        <f>SUM(F46)+H46</f>
        <v>28</v>
      </c>
      <c r="G50" s="195"/>
      <c r="H50" s="16"/>
      <c r="J50" s="16"/>
      <c r="K50" s="16"/>
      <c r="L50" s="16"/>
      <c r="M50" s="44"/>
    </row>
    <row r="51" spans="1:15">
      <c r="A51" s="5"/>
      <c r="B51" s="5"/>
      <c r="C51" s="32"/>
      <c r="D51" s="33"/>
      <c r="E51" s="16"/>
      <c r="F51" s="16"/>
      <c r="G51" s="16"/>
      <c r="H51" s="16"/>
      <c r="I51" s="16"/>
      <c r="J51" s="16"/>
      <c r="K51" s="16"/>
      <c r="L51" s="16"/>
      <c r="M51" s="44"/>
    </row>
    <row r="52" spans="1:1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O54" t="s">
        <v>58</v>
      </c>
    </row>
    <row r="55" spans="1:1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</row>
    <row r="56" spans="1:1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</row>
    <row r="57" spans="1:1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</row>
    <row r="58" spans="1:1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</row>
    <row r="59" spans="1:1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</row>
    <row r="60" spans="1:1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</row>
    <row r="61" spans="1:15">
      <c r="A61" s="5"/>
      <c r="B61" s="5"/>
      <c r="C61" s="32"/>
      <c r="D61" s="33"/>
      <c r="E61" s="16"/>
      <c r="F61" s="16"/>
      <c r="G61" s="16"/>
      <c r="H61" s="16"/>
      <c r="I61" s="16"/>
      <c r="J61" s="16"/>
      <c r="K61" s="16"/>
      <c r="L61" s="16"/>
    </row>
    <row r="62" spans="1:15">
      <c r="A62" s="5"/>
      <c r="B62" s="5"/>
      <c r="C62" s="32"/>
      <c r="D62" s="33"/>
      <c r="E62" s="16"/>
      <c r="F62" s="261"/>
      <c r="G62" s="261"/>
      <c r="H62" s="16"/>
      <c r="I62" s="16"/>
      <c r="J62" s="16"/>
      <c r="K62" s="16"/>
      <c r="L62" s="16"/>
    </row>
    <row r="63" spans="1:15">
      <c r="A63" s="5"/>
      <c r="B63" s="5"/>
      <c r="C63" s="32"/>
      <c r="D63" s="33"/>
      <c r="E63" s="16"/>
      <c r="F63" s="16"/>
      <c r="G63" s="16"/>
      <c r="H63" s="16"/>
      <c r="I63" s="16"/>
      <c r="J63" s="16"/>
      <c r="K63" s="16"/>
      <c r="L63" s="16"/>
    </row>
    <row r="64" spans="1:15">
      <c r="A64" s="212"/>
      <c r="B64" s="212"/>
      <c r="C64" s="15"/>
      <c r="D64" s="16"/>
      <c r="E64" s="16"/>
      <c r="F64" s="16"/>
      <c r="G64" s="16"/>
      <c r="H64" s="16"/>
      <c r="I64" s="16"/>
      <c r="J64" s="16"/>
      <c r="K64" s="16"/>
      <c r="L64" s="16"/>
    </row>
    <row r="65" spans="1:12">
      <c r="A65" s="264"/>
      <c r="B65" s="264"/>
      <c r="C65" s="264"/>
      <c r="D65" s="264"/>
      <c r="E65" s="20"/>
      <c r="F65" s="20"/>
      <c r="G65" s="20"/>
      <c r="H65" s="20"/>
      <c r="I65" s="20"/>
      <c r="J65" s="20"/>
      <c r="K65" s="20"/>
      <c r="L65" s="20"/>
    </row>
    <row r="66" spans="1:12">
      <c r="A66" s="44"/>
      <c r="B66" s="209"/>
      <c r="C66" s="209"/>
      <c r="D66" s="209"/>
      <c r="E66" s="20"/>
      <c r="F66" s="20"/>
      <c r="G66" s="20"/>
      <c r="H66" s="20"/>
      <c r="I66" s="20"/>
      <c r="J66" s="20"/>
      <c r="K66" s="20"/>
      <c r="L66" s="20"/>
    </row>
    <row r="67" spans="1:12">
      <c r="A67" s="264"/>
      <c r="B67" s="264"/>
      <c r="C67" s="264"/>
      <c r="D67" s="264"/>
      <c r="E67" s="20"/>
      <c r="F67" s="20"/>
      <c r="G67" s="20"/>
      <c r="H67" s="20"/>
      <c r="I67" s="20"/>
      <c r="J67" s="20"/>
      <c r="K67" s="20"/>
      <c r="L67" s="20"/>
    </row>
    <row r="68" spans="1:12">
      <c r="A68" s="212"/>
      <c r="B68" s="212"/>
      <c r="C68" s="15"/>
      <c r="D68" s="16"/>
      <c r="E68" s="16"/>
      <c r="F68" s="16"/>
      <c r="G68" s="16"/>
      <c r="H68" s="16"/>
      <c r="I68" s="16"/>
      <c r="J68" s="16"/>
      <c r="K68" s="16"/>
      <c r="L68" s="16"/>
    </row>
    <row r="69" spans="1:12">
      <c r="A69" s="262"/>
      <c r="B69" s="260"/>
      <c r="C69" s="262"/>
      <c r="D69" s="263"/>
      <c r="E69" s="263"/>
      <c r="F69" s="263"/>
      <c r="G69" s="263"/>
      <c r="H69" s="263"/>
      <c r="I69" s="263"/>
      <c r="J69" s="263"/>
      <c r="K69" s="263"/>
      <c r="L69" s="263"/>
    </row>
    <row r="70" spans="1:12">
      <c r="A70" s="262"/>
      <c r="B70" s="260"/>
      <c r="C70" s="262"/>
      <c r="D70" s="263"/>
      <c r="E70" s="263"/>
      <c r="F70" s="263"/>
      <c r="G70" s="263"/>
      <c r="H70" s="263"/>
      <c r="I70" s="263"/>
      <c r="J70" s="263"/>
      <c r="K70" s="263"/>
      <c r="L70" s="263"/>
    </row>
    <row r="71" spans="1:12">
      <c r="A71" s="262"/>
      <c r="B71" s="260"/>
      <c r="C71" s="262"/>
      <c r="D71" s="263"/>
      <c r="E71" s="263"/>
      <c r="F71" s="263"/>
      <c r="G71" s="263"/>
      <c r="H71" s="263"/>
      <c r="I71" s="263"/>
      <c r="J71" s="263"/>
      <c r="K71" s="263"/>
      <c r="L71" s="263"/>
    </row>
    <row r="72" spans="1:12">
      <c r="A72" s="262"/>
      <c r="B72" s="260"/>
      <c r="C72" s="262"/>
      <c r="D72" s="263"/>
      <c r="E72" s="5"/>
      <c r="F72" s="5"/>
      <c r="G72" s="5"/>
      <c r="H72" s="5"/>
      <c r="I72" s="5"/>
      <c r="J72" s="5"/>
      <c r="K72" s="5"/>
      <c r="L72" s="5"/>
    </row>
    <row r="73" spans="1:12">
      <c r="A73" s="259"/>
      <c r="B73" s="260"/>
      <c r="C73" s="35"/>
      <c r="D73" s="45"/>
      <c r="E73" s="16"/>
      <c r="F73" s="11"/>
      <c r="G73" s="16"/>
      <c r="H73" s="11"/>
      <c r="I73" s="16"/>
      <c r="J73" s="16"/>
      <c r="K73" s="16"/>
      <c r="L73" s="16"/>
    </row>
    <row r="74" spans="1:12">
      <c r="A74" s="5"/>
      <c r="B74" s="5"/>
      <c r="C74" s="32"/>
      <c r="D74" s="33"/>
      <c r="E74" s="16"/>
      <c r="F74" s="16"/>
      <c r="G74" s="16"/>
      <c r="H74" s="16"/>
      <c r="I74" s="16"/>
      <c r="J74" s="16"/>
      <c r="K74" s="16"/>
      <c r="L74" s="16"/>
    </row>
    <row r="75" spans="1:12">
      <c r="A75" s="5"/>
      <c r="B75" s="5"/>
      <c r="C75" s="32"/>
      <c r="D75" s="33"/>
      <c r="E75" s="16"/>
      <c r="F75" s="16"/>
      <c r="G75" s="16"/>
      <c r="H75" s="16"/>
      <c r="I75" s="16"/>
      <c r="J75" s="16"/>
      <c r="K75" s="16"/>
      <c r="L75" s="16"/>
    </row>
    <row r="76" spans="1:12">
      <c r="A76" s="5"/>
      <c r="B76" s="5"/>
      <c r="C76" s="32"/>
      <c r="D76" s="33"/>
      <c r="E76" s="16"/>
      <c r="F76" s="261"/>
      <c r="G76" s="261"/>
      <c r="H76" s="16"/>
      <c r="I76" s="16"/>
      <c r="J76" s="16"/>
      <c r="K76" s="16"/>
      <c r="L76" s="16"/>
    </row>
    <row r="77" spans="1:12">
      <c r="A77" s="5"/>
      <c r="B77" s="5"/>
      <c r="C77" s="32"/>
      <c r="D77" s="33"/>
      <c r="E77" s="16"/>
      <c r="F77" s="16"/>
      <c r="G77" s="16"/>
      <c r="H77" s="16"/>
      <c r="I77" s="16"/>
      <c r="J77" s="16"/>
      <c r="K77" s="16"/>
      <c r="L77" s="16"/>
    </row>
    <row r="78" spans="1:12">
      <c r="A78" s="5"/>
      <c r="B78" s="5"/>
      <c r="C78" s="32"/>
      <c r="D78" s="33"/>
      <c r="E78" s="16"/>
      <c r="F78" s="261"/>
      <c r="G78" s="261"/>
      <c r="H78" s="16"/>
      <c r="I78" s="16"/>
      <c r="J78" s="16"/>
      <c r="K78" s="16"/>
      <c r="L78" s="16"/>
    </row>
    <row r="79" spans="1:12">
      <c r="A79" s="5"/>
      <c r="B79" s="5"/>
      <c r="C79" s="32"/>
      <c r="D79" s="33"/>
      <c r="E79" s="16"/>
      <c r="F79" s="16"/>
      <c r="G79" s="16"/>
      <c r="H79" s="16"/>
      <c r="I79" s="16"/>
      <c r="J79" s="16"/>
      <c r="K79" s="16"/>
      <c r="L79" s="16"/>
    </row>
    <row r="81" spans="1:12">
      <c r="A81" s="212"/>
      <c r="B81" s="212"/>
      <c r="C81" s="15"/>
      <c r="D81" s="16"/>
      <c r="E81" s="16"/>
      <c r="F81" s="16"/>
      <c r="G81" s="16"/>
      <c r="H81" s="16"/>
      <c r="I81" s="16"/>
      <c r="J81" s="16"/>
      <c r="K81" s="16"/>
      <c r="L81" s="16"/>
    </row>
    <row r="82" spans="1:12">
      <c r="A82" s="264"/>
      <c r="B82" s="264"/>
      <c r="C82" s="264"/>
      <c r="D82" s="264"/>
      <c r="E82" s="20"/>
      <c r="F82" s="20"/>
      <c r="G82" s="20"/>
      <c r="H82" s="20"/>
      <c r="I82" s="20"/>
      <c r="J82" s="20"/>
      <c r="K82" s="20"/>
      <c r="L82" s="20"/>
    </row>
    <row r="83" spans="1:12">
      <c r="A83" s="44"/>
      <c r="B83" s="209"/>
      <c r="C83" s="209"/>
      <c r="D83" s="209"/>
      <c r="E83" s="20"/>
      <c r="F83" s="20"/>
      <c r="G83" s="20"/>
      <c r="H83" s="20"/>
      <c r="I83" s="20"/>
      <c r="J83" s="20"/>
      <c r="K83" s="20"/>
      <c r="L83" s="20"/>
    </row>
    <row r="84" spans="1:12">
      <c r="A84" s="264"/>
      <c r="B84" s="264"/>
      <c r="C84" s="264"/>
      <c r="D84" s="264"/>
      <c r="E84" s="20"/>
      <c r="F84" s="20"/>
      <c r="G84" s="20"/>
      <c r="H84" s="20"/>
      <c r="I84" s="20"/>
      <c r="J84" s="20"/>
      <c r="K84" s="20"/>
      <c r="L84" s="20"/>
    </row>
    <row r="85" spans="1:12">
      <c r="A85" s="212"/>
      <c r="B85" s="212"/>
      <c r="C85" s="15"/>
      <c r="D85" s="16"/>
      <c r="E85" s="16"/>
      <c r="F85" s="16"/>
      <c r="G85" s="16"/>
      <c r="H85" s="16"/>
      <c r="I85" s="16"/>
      <c r="J85" s="16"/>
      <c r="K85" s="16"/>
      <c r="L85" s="16"/>
    </row>
    <row r="86" spans="1:12">
      <c r="A86" s="262"/>
      <c r="B86" s="260"/>
      <c r="C86" s="262"/>
      <c r="D86" s="263"/>
      <c r="E86" s="263"/>
      <c r="F86" s="263"/>
      <c r="G86" s="263"/>
      <c r="H86" s="263"/>
      <c r="I86" s="263"/>
      <c r="J86" s="263"/>
      <c r="K86" s="263"/>
      <c r="L86" s="263"/>
    </row>
    <row r="87" spans="1:12">
      <c r="A87" s="262"/>
      <c r="B87" s="260"/>
      <c r="C87" s="262"/>
      <c r="D87" s="263"/>
      <c r="E87" s="263"/>
      <c r="F87" s="263"/>
      <c r="G87" s="263"/>
      <c r="H87" s="263"/>
      <c r="I87" s="263"/>
      <c r="J87" s="263"/>
      <c r="K87" s="263"/>
      <c r="L87" s="263"/>
    </row>
    <row r="88" spans="1:12">
      <c r="A88" s="262"/>
      <c r="B88" s="260"/>
      <c r="C88" s="262"/>
      <c r="D88" s="263"/>
      <c r="E88" s="263"/>
      <c r="F88" s="263"/>
      <c r="G88" s="263"/>
      <c r="H88" s="263"/>
      <c r="I88" s="263"/>
      <c r="J88" s="263"/>
      <c r="K88" s="263"/>
      <c r="L88" s="263"/>
    </row>
    <row r="89" spans="1:12">
      <c r="A89" s="262"/>
      <c r="B89" s="260"/>
      <c r="C89" s="262"/>
      <c r="D89" s="263"/>
      <c r="E89" s="5"/>
      <c r="F89" s="5"/>
      <c r="G89" s="5"/>
      <c r="H89" s="5"/>
      <c r="I89" s="5"/>
      <c r="J89" s="5"/>
      <c r="K89" s="5"/>
      <c r="L89" s="5"/>
    </row>
    <row r="90" spans="1:12">
      <c r="A90" s="255"/>
      <c r="B90" s="255"/>
      <c r="C90" s="35"/>
      <c r="D90" s="35"/>
      <c r="E90" s="11"/>
      <c r="F90" s="11"/>
      <c r="G90" s="11"/>
      <c r="H90" s="11"/>
      <c r="I90" s="11"/>
      <c r="J90" s="11"/>
      <c r="K90" s="11"/>
      <c r="L90" s="11"/>
    </row>
    <row r="91" spans="1:12">
      <c r="A91" s="255"/>
      <c r="B91" s="255"/>
      <c r="C91" s="35"/>
      <c r="D91" s="35"/>
      <c r="E91" s="11"/>
      <c r="F91" s="11"/>
      <c r="G91" s="11"/>
      <c r="H91" s="11"/>
      <c r="I91" s="11"/>
      <c r="J91" s="11"/>
      <c r="K91" s="11"/>
      <c r="L91" s="11"/>
    </row>
    <row r="92" spans="1:12">
      <c r="A92" s="255"/>
      <c r="B92" s="255"/>
      <c r="C92" s="35"/>
      <c r="D92" s="35"/>
      <c r="E92" s="11"/>
      <c r="F92" s="11"/>
      <c r="G92" s="11"/>
      <c r="H92" s="11"/>
      <c r="I92" s="11"/>
      <c r="J92" s="11"/>
      <c r="K92" s="11"/>
      <c r="L92" s="11"/>
    </row>
    <row r="93" spans="1:12">
      <c r="A93" s="255"/>
      <c r="B93" s="255"/>
      <c r="C93" s="35"/>
      <c r="D93" s="35"/>
      <c r="E93" s="11"/>
      <c r="F93" s="11"/>
      <c r="G93" s="11"/>
      <c r="H93" s="11"/>
      <c r="I93" s="11"/>
      <c r="J93" s="11"/>
      <c r="K93" s="11"/>
      <c r="L93" s="11"/>
    </row>
    <row r="94" spans="1:12">
      <c r="A94" s="255"/>
      <c r="B94" s="265"/>
      <c r="C94" s="35"/>
      <c r="D94" s="57"/>
      <c r="E94" s="16"/>
      <c r="F94" s="11"/>
      <c r="G94" s="16"/>
      <c r="H94" s="11"/>
      <c r="I94" s="16"/>
      <c r="J94" s="16"/>
      <c r="K94" s="16"/>
      <c r="L94" s="16"/>
    </row>
    <row r="95" spans="1:12">
      <c r="A95" s="5"/>
      <c r="B95" s="5"/>
      <c r="C95" s="32"/>
      <c r="D95" s="33"/>
      <c r="E95" s="16"/>
      <c r="F95" s="16"/>
      <c r="G95" s="16"/>
      <c r="H95" s="16"/>
      <c r="I95" s="16"/>
      <c r="J95" s="16"/>
      <c r="K95" s="16"/>
      <c r="L95" s="16"/>
    </row>
    <row r="96" spans="1:12">
      <c r="A96" s="5"/>
      <c r="B96" s="5"/>
      <c r="C96" s="32"/>
      <c r="D96" s="33"/>
      <c r="E96" s="16"/>
      <c r="F96" s="16"/>
      <c r="G96" s="16"/>
      <c r="H96" s="16"/>
      <c r="I96" s="16"/>
      <c r="J96" s="16"/>
      <c r="K96" s="16"/>
      <c r="L96" s="16"/>
    </row>
    <row r="97" spans="1:12">
      <c r="A97" s="5"/>
      <c r="B97" s="5"/>
      <c r="C97" s="32"/>
      <c r="D97" s="33"/>
      <c r="E97" s="16"/>
      <c r="F97" s="261"/>
      <c r="G97" s="261"/>
      <c r="H97" s="16"/>
      <c r="I97" s="16"/>
      <c r="J97" s="16"/>
      <c r="K97" s="16"/>
      <c r="L97" s="16"/>
    </row>
    <row r="98" spans="1:12">
      <c r="A98" s="5"/>
      <c r="B98" s="5"/>
      <c r="C98" s="32"/>
      <c r="D98" s="33"/>
      <c r="E98" s="16"/>
      <c r="F98" s="16"/>
      <c r="G98" s="16"/>
      <c r="H98" s="16"/>
      <c r="I98" s="16"/>
      <c r="J98" s="16"/>
      <c r="K98" s="16"/>
      <c r="L98" s="16"/>
    </row>
    <row r="99" spans="1:12">
      <c r="A99" s="5"/>
      <c r="B99" s="5"/>
      <c r="C99" s="32"/>
      <c r="D99" s="33"/>
      <c r="E99" s="16"/>
      <c r="F99" s="261"/>
      <c r="G99" s="261"/>
      <c r="H99" s="16"/>
      <c r="I99" s="16"/>
      <c r="J99" s="16"/>
      <c r="K99" s="16"/>
      <c r="L99" s="16"/>
    </row>
    <row r="100" spans="1:12">
      <c r="A100" s="5"/>
      <c r="B100" s="5"/>
      <c r="C100" s="32"/>
      <c r="D100" s="33"/>
      <c r="E100" s="16"/>
      <c r="F100" s="16"/>
      <c r="G100" s="16"/>
      <c r="H100" s="16"/>
      <c r="I100" s="16"/>
      <c r="J100" s="16"/>
      <c r="K100" s="16"/>
      <c r="L100" s="16"/>
    </row>
    <row r="102" spans="1:12">
      <c r="A102" s="212"/>
      <c r="B102" s="212"/>
      <c r="C102" s="15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1:12">
      <c r="A103" s="264"/>
      <c r="B103" s="264"/>
      <c r="C103" s="264"/>
      <c r="D103" s="264"/>
      <c r="E103" s="20"/>
      <c r="F103" s="20"/>
      <c r="G103" s="20"/>
      <c r="H103" s="20"/>
      <c r="I103" s="20"/>
      <c r="J103" s="20"/>
      <c r="K103" s="20"/>
      <c r="L103" s="20"/>
    </row>
    <row r="104" spans="1:12">
      <c r="A104" s="44"/>
      <c r="B104" s="209"/>
      <c r="C104" s="209"/>
      <c r="D104" s="209"/>
      <c r="E104" s="20"/>
      <c r="F104" s="20"/>
      <c r="G104" s="20"/>
      <c r="H104" s="20"/>
      <c r="I104" s="20"/>
      <c r="J104" s="20"/>
      <c r="K104" s="20"/>
      <c r="L104" s="20"/>
    </row>
    <row r="105" spans="1:12">
      <c r="A105" s="264"/>
      <c r="B105" s="264"/>
      <c r="C105" s="264"/>
      <c r="D105" s="264"/>
      <c r="E105" s="20"/>
      <c r="F105" s="20"/>
      <c r="G105" s="20"/>
      <c r="H105" s="20"/>
      <c r="I105" s="20"/>
      <c r="J105" s="20"/>
      <c r="K105" s="20"/>
      <c r="L105" s="20"/>
    </row>
    <row r="106" spans="1:12">
      <c r="A106" s="212"/>
      <c r="B106" s="212"/>
      <c r="C106" s="15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1:12">
      <c r="A107" s="262"/>
      <c r="B107" s="260"/>
      <c r="C107" s="262"/>
      <c r="D107" s="263"/>
      <c r="E107" s="263"/>
      <c r="F107" s="263"/>
      <c r="G107" s="263"/>
      <c r="H107" s="263"/>
      <c r="I107" s="263"/>
      <c r="J107" s="263"/>
      <c r="K107" s="263"/>
      <c r="L107" s="263"/>
    </row>
    <row r="108" spans="1:12">
      <c r="A108" s="262"/>
      <c r="B108" s="260"/>
      <c r="C108" s="262"/>
      <c r="D108" s="263"/>
      <c r="E108" s="263"/>
      <c r="F108" s="263"/>
      <c r="G108" s="263"/>
      <c r="H108" s="263"/>
      <c r="I108" s="263"/>
      <c r="J108" s="263"/>
      <c r="K108" s="263"/>
      <c r="L108" s="263"/>
    </row>
    <row r="109" spans="1:12">
      <c r="A109" s="262"/>
      <c r="B109" s="260"/>
      <c r="C109" s="262"/>
      <c r="D109" s="263"/>
      <c r="E109" s="263"/>
      <c r="F109" s="263"/>
      <c r="G109" s="263"/>
      <c r="H109" s="263"/>
      <c r="I109" s="263"/>
      <c r="J109" s="263"/>
      <c r="K109" s="263"/>
      <c r="L109" s="263"/>
    </row>
    <row r="110" spans="1:12">
      <c r="A110" s="262"/>
      <c r="B110" s="260"/>
      <c r="C110" s="262"/>
      <c r="D110" s="263"/>
      <c r="E110" s="5"/>
      <c r="F110" s="5"/>
      <c r="G110" s="5"/>
      <c r="H110" s="5"/>
      <c r="I110" s="5"/>
      <c r="J110" s="5"/>
      <c r="K110" s="5"/>
      <c r="L110" s="5"/>
    </row>
    <row r="111" spans="1:12">
      <c r="A111" s="259"/>
      <c r="B111" s="260"/>
      <c r="C111" s="35"/>
      <c r="D111" s="45"/>
      <c r="E111" s="16"/>
      <c r="F111" s="11"/>
      <c r="G111" s="16"/>
      <c r="H111" s="11"/>
      <c r="I111" s="16"/>
      <c r="J111" s="16"/>
      <c r="K111" s="16"/>
      <c r="L111" s="16"/>
    </row>
    <row r="112" spans="1:12">
      <c r="A112" s="5"/>
      <c r="B112" s="5"/>
      <c r="C112" s="32"/>
      <c r="D112" s="33"/>
      <c r="E112" s="16"/>
      <c r="F112" s="16"/>
      <c r="G112" s="16"/>
      <c r="H112" s="16"/>
      <c r="I112" s="16"/>
      <c r="J112" s="16"/>
      <c r="K112" s="16"/>
      <c r="L112" s="16"/>
    </row>
    <row r="113" spans="1:12">
      <c r="A113" s="5"/>
      <c r="B113" s="5"/>
      <c r="C113" s="32"/>
      <c r="D113" s="33"/>
      <c r="E113" s="16"/>
      <c r="F113" s="16"/>
      <c r="G113" s="16"/>
      <c r="H113" s="16"/>
      <c r="I113" s="16"/>
      <c r="J113" s="16"/>
      <c r="K113" s="16"/>
      <c r="L113" s="16"/>
    </row>
    <row r="114" spans="1:12">
      <c r="A114" s="5"/>
      <c r="B114" s="5"/>
      <c r="C114" s="32"/>
      <c r="D114" s="33"/>
      <c r="E114" s="16"/>
      <c r="F114" s="261"/>
      <c r="G114" s="261"/>
      <c r="H114" s="16"/>
      <c r="I114" s="16"/>
      <c r="J114" s="16"/>
      <c r="K114" s="16"/>
      <c r="L114" s="16"/>
    </row>
    <row r="115" spans="1:12">
      <c r="A115" s="5"/>
      <c r="B115" s="5"/>
      <c r="C115" s="32"/>
      <c r="D115" s="33"/>
      <c r="E115" s="16"/>
      <c r="F115" s="16"/>
      <c r="G115" s="16"/>
      <c r="H115" s="16"/>
      <c r="I115" s="16"/>
      <c r="J115" s="16"/>
      <c r="K115" s="16"/>
      <c r="L115" s="16"/>
    </row>
    <row r="116" spans="1:12">
      <c r="A116" s="5"/>
      <c r="B116" s="5"/>
      <c r="C116" s="32"/>
      <c r="D116" s="33"/>
      <c r="E116" s="16"/>
      <c r="F116" s="261"/>
      <c r="G116" s="261"/>
      <c r="H116" s="16"/>
      <c r="I116" s="16"/>
      <c r="J116" s="16"/>
      <c r="K116" s="16"/>
      <c r="L116" s="16"/>
    </row>
    <row r="117" spans="1:12">
      <c r="A117" s="5"/>
      <c r="B117" s="5"/>
      <c r="C117" s="32"/>
      <c r="D117" s="33"/>
      <c r="E117" s="16"/>
      <c r="F117" s="16"/>
      <c r="G117" s="16"/>
      <c r="H117" s="16"/>
      <c r="I117" s="16"/>
      <c r="J117" s="16"/>
      <c r="K117" s="16"/>
      <c r="L117" s="16"/>
    </row>
  </sheetData>
  <mergeCells count="102">
    <mergeCell ref="A111:B111"/>
    <mergeCell ref="F114:G114"/>
    <mergeCell ref="F116:G116"/>
    <mergeCell ref="A107:B110"/>
    <mergeCell ref="C107:C110"/>
    <mergeCell ref="D107:D110"/>
    <mergeCell ref="E107:L107"/>
    <mergeCell ref="E108:F109"/>
    <mergeCell ref="G108:H109"/>
    <mergeCell ref="I108:J109"/>
    <mergeCell ref="K108:L109"/>
    <mergeCell ref="F99:G99"/>
    <mergeCell ref="A102:B102"/>
    <mergeCell ref="A103:D103"/>
    <mergeCell ref="B104:D104"/>
    <mergeCell ref="A105:D105"/>
    <mergeCell ref="A106:B106"/>
    <mergeCell ref="A90:B90"/>
    <mergeCell ref="A91:B91"/>
    <mergeCell ref="A92:B92"/>
    <mergeCell ref="A93:B93"/>
    <mergeCell ref="A94:B94"/>
    <mergeCell ref="F97:G97"/>
    <mergeCell ref="A85:B85"/>
    <mergeCell ref="A86:B89"/>
    <mergeCell ref="C86:C89"/>
    <mergeCell ref="D86:D89"/>
    <mergeCell ref="E86:L86"/>
    <mergeCell ref="E87:F88"/>
    <mergeCell ref="G87:H88"/>
    <mergeCell ref="I87:J88"/>
    <mergeCell ref="K87:L88"/>
    <mergeCell ref="F76:G76"/>
    <mergeCell ref="F78:G78"/>
    <mergeCell ref="A81:B81"/>
    <mergeCell ref="A82:D82"/>
    <mergeCell ref="B83:D83"/>
    <mergeCell ref="A84:D84"/>
    <mergeCell ref="E69:L69"/>
    <mergeCell ref="E70:F71"/>
    <mergeCell ref="G70:H71"/>
    <mergeCell ref="I70:J71"/>
    <mergeCell ref="K70:L71"/>
    <mergeCell ref="A73:B73"/>
    <mergeCell ref="A65:D65"/>
    <mergeCell ref="B66:D66"/>
    <mergeCell ref="A67:D67"/>
    <mergeCell ref="A68:B68"/>
    <mergeCell ref="A69:B72"/>
    <mergeCell ref="C69:C72"/>
    <mergeCell ref="D69:D72"/>
    <mergeCell ref="A44:B44"/>
    <mergeCell ref="A45:B45"/>
    <mergeCell ref="F48:G48"/>
    <mergeCell ref="F50:G50"/>
    <mergeCell ref="F62:G62"/>
    <mergeCell ref="A64:B64"/>
    <mergeCell ref="A40:B43"/>
    <mergeCell ref="C40:C43"/>
    <mergeCell ref="D40:D43"/>
    <mergeCell ref="E40:L40"/>
    <mergeCell ref="E41:F42"/>
    <mergeCell ref="G41:H42"/>
    <mergeCell ref="I41:J42"/>
    <mergeCell ref="K41:L42"/>
    <mergeCell ref="F33:G33"/>
    <mergeCell ref="A35:B35"/>
    <mergeCell ref="A36:D36"/>
    <mergeCell ref="B37:D37"/>
    <mergeCell ref="A38:D38"/>
    <mergeCell ref="A39:B39"/>
    <mergeCell ref="A24:B24"/>
    <mergeCell ref="A25:B25"/>
    <mergeCell ref="A26:B26"/>
    <mergeCell ref="A27:B27"/>
    <mergeCell ref="A28:B28"/>
    <mergeCell ref="F31:G31"/>
    <mergeCell ref="E19:L19"/>
    <mergeCell ref="E20:F21"/>
    <mergeCell ref="G20:H21"/>
    <mergeCell ref="I20:J21"/>
    <mergeCell ref="K20:L21"/>
    <mergeCell ref="A23:B23"/>
    <mergeCell ref="A15:D15"/>
    <mergeCell ref="B16:D16"/>
    <mergeCell ref="A17:D17"/>
    <mergeCell ref="A18:B18"/>
    <mergeCell ref="A19:B22"/>
    <mergeCell ref="C19:C22"/>
    <mergeCell ref="D19:D22"/>
    <mergeCell ref="A9:D9"/>
    <mergeCell ref="A10:D10"/>
    <mergeCell ref="A11:D11"/>
    <mergeCell ref="A12:D12"/>
    <mergeCell ref="A13:L13"/>
    <mergeCell ref="A14:B14"/>
    <mergeCell ref="A2:L2"/>
    <mergeCell ref="A3:L3"/>
    <mergeCell ref="A4:L4"/>
    <mergeCell ref="A6:B6"/>
    <mergeCell ref="A7:D7"/>
    <mergeCell ref="A8:D8"/>
  </mergeCells>
  <pageMargins left="0.70866141732283472" right="0.70866141732283472" top="0.74803149606299213" bottom="0.74803149606299213" header="0.31496062992125984" footer="0.31496062992125984"/>
  <pageSetup scale="70" orientation="landscape" verticalDpi="597" r:id="rId1"/>
  <rowBreaks count="1" manualBreakCount="1">
    <brk id="33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CF22A-59B7-41C6-ABD1-965AFB0E1AE3}">
  <sheetPr>
    <pageSetUpPr fitToPage="1"/>
  </sheetPr>
  <dimension ref="A1:O116"/>
  <sheetViews>
    <sheetView topLeftCell="A46" workbookViewId="0">
      <selection activeCell="D85" sqref="D85:D88"/>
    </sheetView>
  </sheetViews>
  <sheetFormatPr baseColWidth="10" defaultRowHeight="15"/>
  <cols>
    <col min="1" max="2" width="4.85546875" customWidth="1"/>
    <col min="3" max="4" width="39.285156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>
      <c r="A2" s="258" t="s">
        <v>0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</row>
    <row r="3" spans="1:12" ht="15.75">
      <c r="A3" s="258" t="s">
        <v>1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</row>
    <row r="4" spans="1:12" ht="15.75">
      <c r="A4" s="258" t="s">
        <v>2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</row>
    <row r="5" spans="1:12" ht="16.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224" t="s">
        <v>3</v>
      </c>
      <c r="B6" s="224"/>
      <c r="C6" s="4"/>
      <c r="D6" s="4"/>
      <c r="E6" s="4"/>
      <c r="F6" s="5"/>
      <c r="G6" s="5"/>
      <c r="H6" s="5"/>
      <c r="I6" s="5"/>
      <c r="J6" s="5"/>
      <c r="K6" s="5"/>
      <c r="L6" s="5"/>
    </row>
    <row r="7" spans="1:12">
      <c r="A7" s="225" t="s">
        <v>415</v>
      </c>
      <c r="B7" s="226"/>
      <c r="C7" s="226"/>
      <c r="D7" s="226"/>
      <c r="E7" s="6"/>
      <c r="F7" s="7"/>
      <c r="G7" s="7"/>
      <c r="H7" s="7"/>
      <c r="I7" s="7"/>
      <c r="J7" s="7"/>
      <c r="K7" s="7"/>
      <c r="L7" s="8"/>
    </row>
    <row r="8" spans="1:12">
      <c r="A8" s="231" t="s">
        <v>416</v>
      </c>
      <c r="B8" s="224"/>
      <c r="C8" s="224"/>
      <c r="D8" s="224"/>
      <c r="E8" s="10"/>
      <c r="F8" s="11"/>
      <c r="G8" s="11"/>
      <c r="H8" s="11"/>
      <c r="I8" s="11"/>
      <c r="J8" s="11"/>
      <c r="K8" s="11"/>
      <c r="L8" s="12"/>
    </row>
    <row r="9" spans="1:12">
      <c r="A9" s="231" t="s">
        <v>417</v>
      </c>
      <c r="B9" s="224"/>
      <c r="C9" s="224"/>
      <c r="D9" s="224"/>
      <c r="E9" s="10"/>
      <c r="F9" s="11"/>
      <c r="G9" s="11"/>
      <c r="H9" s="11"/>
      <c r="I9" s="11"/>
      <c r="J9" s="11"/>
      <c r="K9" s="11"/>
      <c r="L9" s="12"/>
    </row>
    <row r="10" spans="1:12">
      <c r="A10" s="231" t="s">
        <v>418</v>
      </c>
      <c r="B10" s="224"/>
      <c r="C10" s="224"/>
      <c r="D10" s="224"/>
      <c r="E10" s="10"/>
      <c r="F10" s="11"/>
      <c r="G10" s="11"/>
      <c r="H10" s="11"/>
      <c r="I10" s="11"/>
      <c r="J10" s="11"/>
      <c r="K10" s="11"/>
      <c r="L10" s="12"/>
    </row>
    <row r="11" spans="1:12">
      <c r="A11" s="231" t="s">
        <v>419</v>
      </c>
      <c r="B11" s="224"/>
      <c r="C11" s="224"/>
      <c r="D11" s="224"/>
      <c r="E11" s="10"/>
      <c r="F11" s="11"/>
      <c r="G11" s="11"/>
      <c r="H11" s="11"/>
      <c r="I11" s="11"/>
      <c r="J11" s="11"/>
      <c r="K11" s="11"/>
      <c r="L11" s="12"/>
    </row>
    <row r="12" spans="1:12">
      <c r="A12" s="231" t="s">
        <v>420</v>
      </c>
      <c r="B12" s="224"/>
      <c r="C12" s="224"/>
      <c r="D12" s="224"/>
      <c r="E12" s="13"/>
      <c r="F12" s="14"/>
      <c r="G12" s="14"/>
      <c r="H12" s="14"/>
      <c r="I12" s="11"/>
      <c r="J12" s="11"/>
      <c r="K12" s="11"/>
      <c r="L12" s="12"/>
    </row>
    <row r="13" spans="1:12">
      <c r="A13" s="232" t="s">
        <v>10</v>
      </c>
      <c r="B13" s="233"/>
      <c r="C13" s="233"/>
      <c r="D13" s="233"/>
      <c r="E13" s="234"/>
      <c r="F13" s="234"/>
      <c r="G13" s="234"/>
      <c r="H13" s="234"/>
      <c r="I13" s="234"/>
      <c r="J13" s="234"/>
      <c r="K13" s="234"/>
      <c r="L13" s="235"/>
    </row>
    <row r="14" spans="1:12">
      <c r="A14" s="212" t="s">
        <v>11</v>
      </c>
      <c r="B14" s="212"/>
      <c r="C14" s="15"/>
      <c r="D14" s="16"/>
      <c r="E14" s="16"/>
      <c r="F14" s="16"/>
      <c r="G14" s="16"/>
      <c r="H14" s="16"/>
      <c r="I14" s="16"/>
      <c r="J14" s="16"/>
      <c r="K14" s="16"/>
      <c r="L14" s="16"/>
    </row>
    <row r="15" spans="1:12">
      <c r="A15" s="207" t="s">
        <v>12</v>
      </c>
      <c r="B15" s="208"/>
      <c r="C15" s="208"/>
      <c r="D15" s="208"/>
      <c r="E15" s="17"/>
      <c r="F15" s="17"/>
      <c r="G15" s="17"/>
      <c r="H15" s="17"/>
      <c r="I15" s="17"/>
      <c r="J15" s="17"/>
      <c r="K15" s="17"/>
      <c r="L15" s="18"/>
    </row>
    <row r="16" spans="1:12">
      <c r="A16" s="19" t="s">
        <v>13</v>
      </c>
      <c r="B16" s="209" t="s">
        <v>79</v>
      </c>
      <c r="C16" s="209"/>
      <c r="D16" s="209"/>
      <c r="E16" s="20"/>
      <c r="F16" s="20"/>
      <c r="G16" s="20"/>
      <c r="H16" s="20"/>
      <c r="I16" s="20"/>
      <c r="J16" s="20"/>
      <c r="K16" s="20"/>
      <c r="L16" s="21"/>
    </row>
    <row r="17" spans="1:15">
      <c r="A17" s="210" t="s">
        <v>421</v>
      </c>
      <c r="B17" s="211"/>
      <c r="C17" s="211"/>
      <c r="D17" s="211"/>
      <c r="E17" s="22"/>
      <c r="F17" s="22"/>
      <c r="G17" s="22"/>
      <c r="H17" s="22"/>
      <c r="I17" s="22"/>
      <c r="J17" s="22"/>
      <c r="K17" s="22"/>
      <c r="L17" s="23"/>
    </row>
    <row r="18" spans="1:15">
      <c r="A18" s="238" t="s">
        <v>16</v>
      </c>
      <c r="B18" s="239"/>
      <c r="C18" s="36"/>
      <c r="D18" s="37"/>
      <c r="E18" s="37"/>
      <c r="F18" s="37"/>
      <c r="G18" s="37"/>
      <c r="H18" s="37"/>
      <c r="I18" s="37"/>
      <c r="J18" s="37"/>
      <c r="K18" s="37"/>
      <c r="L18" s="38"/>
      <c r="N18" s="68"/>
      <c r="O18" s="68"/>
    </row>
    <row r="19" spans="1:15">
      <c r="A19" s="213" t="s">
        <v>47</v>
      </c>
      <c r="B19" s="214"/>
      <c r="C19" s="219" t="s">
        <v>48</v>
      </c>
      <c r="D19" s="198" t="s">
        <v>19</v>
      </c>
      <c r="E19" s="237" t="s">
        <v>20</v>
      </c>
      <c r="F19" s="237"/>
      <c r="G19" s="237"/>
      <c r="H19" s="237"/>
      <c r="I19" s="237"/>
      <c r="J19" s="237"/>
      <c r="K19" s="237"/>
      <c r="L19" s="237"/>
    </row>
    <row r="20" spans="1:15">
      <c r="A20" s="240"/>
      <c r="B20" s="216"/>
      <c r="C20" s="220"/>
      <c r="D20" s="198"/>
      <c r="E20" s="199" t="s">
        <v>21</v>
      </c>
      <c r="F20" s="200"/>
      <c r="G20" s="199" t="s">
        <v>22</v>
      </c>
      <c r="H20" s="200"/>
      <c r="I20" s="199" t="s">
        <v>23</v>
      </c>
      <c r="J20" s="203"/>
      <c r="K20" s="199" t="s">
        <v>24</v>
      </c>
      <c r="L20" s="200"/>
    </row>
    <row r="21" spans="1:15">
      <c r="A21" s="240"/>
      <c r="B21" s="216"/>
      <c r="C21" s="220"/>
      <c r="D21" s="198"/>
      <c r="E21" s="201"/>
      <c r="F21" s="202"/>
      <c r="G21" s="201"/>
      <c r="H21" s="202"/>
      <c r="I21" s="201"/>
      <c r="J21" s="204"/>
      <c r="K21" s="201"/>
      <c r="L21" s="202"/>
    </row>
    <row r="22" spans="1:15" ht="33.75">
      <c r="A22" s="241"/>
      <c r="B22" s="218"/>
      <c r="C22" s="221"/>
      <c r="D22" s="198"/>
      <c r="E22" s="24" t="s">
        <v>25</v>
      </c>
      <c r="F22" s="24" t="s">
        <v>26</v>
      </c>
      <c r="G22" s="24" t="s">
        <v>25</v>
      </c>
      <c r="H22" s="24" t="s">
        <v>26</v>
      </c>
      <c r="I22" s="24" t="s">
        <v>25</v>
      </c>
      <c r="J22" s="25" t="s">
        <v>26</v>
      </c>
      <c r="K22" s="24" t="s">
        <v>25</v>
      </c>
      <c r="L22" s="24" t="s">
        <v>26</v>
      </c>
    </row>
    <row r="23" spans="1:15" ht="67.5">
      <c r="A23" s="268" t="s">
        <v>422</v>
      </c>
      <c r="B23" s="269"/>
      <c r="C23" s="60" t="s">
        <v>423</v>
      </c>
      <c r="D23" s="61" t="s">
        <v>424</v>
      </c>
      <c r="E23" s="40" t="s">
        <v>31</v>
      </c>
      <c r="F23" s="40">
        <v>932</v>
      </c>
      <c r="G23" s="40" t="s">
        <v>425</v>
      </c>
      <c r="H23" s="40">
        <v>365</v>
      </c>
      <c r="I23" s="40" t="s">
        <v>426</v>
      </c>
      <c r="J23" s="26">
        <v>1709</v>
      </c>
      <c r="K23" s="40" t="s">
        <v>32</v>
      </c>
      <c r="L23" s="40">
        <v>0</v>
      </c>
    </row>
    <row r="24" spans="1:15" ht="22.5">
      <c r="A24" s="268" t="s">
        <v>427</v>
      </c>
      <c r="B24" s="269"/>
      <c r="C24" s="60" t="s">
        <v>428</v>
      </c>
      <c r="D24" s="61" t="s">
        <v>429</v>
      </c>
      <c r="E24" s="40" t="s">
        <v>32</v>
      </c>
      <c r="F24" s="40">
        <v>0</v>
      </c>
      <c r="G24" s="40" t="s">
        <v>430</v>
      </c>
      <c r="H24" s="40">
        <v>8</v>
      </c>
      <c r="I24" s="40" t="s">
        <v>32</v>
      </c>
      <c r="J24" s="26">
        <v>0</v>
      </c>
      <c r="K24" s="40" t="s">
        <v>32</v>
      </c>
      <c r="L24" s="40">
        <v>0</v>
      </c>
    </row>
    <row r="25" spans="1:15" ht="22.5">
      <c r="A25" s="268" t="s">
        <v>69</v>
      </c>
      <c r="B25" s="269"/>
      <c r="C25" s="60" t="s">
        <v>70</v>
      </c>
      <c r="D25" s="61" t="s">
        <v>431</v>
      </c>
      <c r="E25" s="40" t="s">
        <v>31</v>
      </c>
      <c r="F25" s="40">
        <v>237</v>
      </c>
      <c r="G25" s="40" t="s">
        <v>432</v>
      </c>
      <c r="H25" s="40">
        <v>30</v>
      </c>
      <c r="I25" s="40" t="s">
        <v>32</v>
      </c>
      <c r="J25" s="26">
        <v>0</v>
      </c>
      <c r="K25" s="40" t="s">
        <v>32</v>
      </c>
      <c r="L25" s="40">
        <v>0</v>
      </c>
    </row>
    <row r="26" spans="1:15" ht="33.75">
      <c r="A26" s="268" t="s">
        <v>85</v>
      </c>
      <c r="B26" s="269"/>
      <c r="C26" s="60" t="s">
        <v>433</v>
      </c>
      <c r="D26" s="61" t="s">
        <v>434</v>
      </c>
      <c r="E26" s="40" t="s">
        <v>435</v>
      </c>
      <c r="F26" s="40">
        <v>5</v>
      </c>
      <c r="G26" s="40" t="s">
        <v>436</v>
      </c>
      <c r="H26" s="40">
        <v>25</v>
      </c>
      <c r="I26" s="40" t="s">
        <v>437</v>
      </c>
      <c r="J26" s="26">
        <v>94</v>
      </c>
      <c r="K26" s="40" t="s">
        <v>32</v>
      </c>
      <c r="L26" s="40">
        <v>0</v>
      </c>
    </row>
    <row r="27" spans="1:15" ht="33.75">
      <c r="A27" s="268" t="s">
        <v>438</v>
      </c>
      <c r="B27" s="269"/>
      <c r="C27" s="60" t="s">
        <v>439</v>
      </c>
      <c r="D27" s="61" t="s">
        <v>440</v>
      </c>
      <c r="E27" s="40" t="s">
        <v>31</v>
      </c>
      <c r="F27" s="40">
        <v>36</v>
      </c>
      <c r="G27" s="40" t="s">
        <v>441</v>
      </c>
      <c r="H27" s="40">
        <v>144</v>
      </c>
      <c r="I27" s="40" t="s">
        <v>442</v>
      </c>
      <c r="J27" s="26">
        <v>192</v>
      </c>
      <c r="K27" s="40" t="s">
        <v>32</v>
      </c>
      <c r="L27" s="40">
        <v>0</v>
      </c>
    </row>
    <row r="28" spans="1:15" ht="33.75">
      <c r="A28" s="268" t="s">
        <v>443</v>
      </c>
      <c r="B28" s="269"/>
      <c r="C28" s="60" t="s">
        <v>444</v>
      </c>
      <c r="D28" s="61" t="s">
        <v>445</v>
      </c>
      <c r="E28" s="40" t="s">
        <v>65</v>
      </c>
      <c r="F28" s="40">
        <v>12</v>
      </c>
      <c r="G28" s="40" t="s">
        <v>441</v>
      </c>
      <c r="H28" s="40">
        <v>35</v>
      </c>
      <c r="I28" s="40" t="s">
        <v>32</v>
      </c>
      <c r="J28" s="26">
        <v>0</v>
      </c>
      <c r="K28" s="40" t="s">
        <v>32</v>
      </c>
      <c r="L28" s="40">
        <v>0</v>
      </c>
    </row>
    <row r="29" spans="1:15">
      <c r="A29" s="5"/>
      <c r="B29" s="5"/>
      <c r="C29" s="32"/>
      <c r="D29" s="33" t="s">
        <v>33</v>
      </c>
      <c r="E29" s="16"/>
      <c r="F29" s="42">
        <f>SUM(F23+F24+F25+F26+F27+F28)</f>
        <v>1222</v>
      </c>
      <c r="G29" s="16"/>
      <c r="H29" s="42">
        <f>SUM(H23+H24+H25+H26+H27+H28)</f>
        <v>607</v>
      </c>
      <c r="I29" s="16"/>
      <c r="J29" s="42">
        <f>SUM(J23+J24+J25+J26+J27+J28)</f>
        <v>1995</v>
      </c>
      <c r="K29" s="16"/>
      <c r="L29" s="42">
        <f>SUM(L28)</f>
        <v>0</v>
      </c>
    </row>
    <row r="30" spans="1:15">
      <c r="A30" s="5"/>
      <c r="B30" s="5"/>
      <c r="C30" s="32"/>
      <c r="D30" s="33"/>
      <c r="E30" s="16"/>
      <c r="F30" s="16"/>
      <c r="G30" s="16"/>
      <c r="H30" s="16"/>
      <c r="I30" s="16"/>
      <c r="J30" s="16"/>
      <c r="K30" s="16"/>
      <c r="L30" s="16"/>
    </row>
    <row r="31" spans="1:15">
      <c r="A31" s="5"/>
      <c r="B31" s="5"/>
      <c r="C31" s="32"/>
      <c r="D31" s="33" t="s">
        <v>34</v>
      </c>
      <c r="E31" s="16"/>
      <c r="F31" s="194">
        <f>SUM(F29+H29+J29+L29)</f>
        <v>3824</v>
      </c>
      <c r="G31" s="195"/>
      <c r="H31" s="16"/>
      <c r="I31" s="16"/>
      <c r="J31" s="16"/>
      <c r="K31" s="16"/>
      <c r="L31" s="16"/>
    </row>
    <row r="32" spans="1:15">
      <c r="A32" s="5"/>
      <c r="B32" s="5"/>
      <c r="C32" s="32"/>
      <c r="D32" s="33"/>
      <c r="E32" s="16"/>
      <c r="F32" s="16"/>
      <c r="G32" s="16"/>
      <c r="H32" s="16"/>
      <c r="I32" s="16" t="s">
        <v>58</v>
      </c>
      <c r="J32" s="16"/>
      <c r="K32" s="16" t="s">
        <v>58</v>
      </c>
      <c r="L32" s="16"/>
    </row>
    <row r="33" spans="1:12">
      <c r="A33" s="5"/>
      <c r="B33" s="5"/>
      <c r="C33" s="32"/>
      <c r="D33" s="33" t="s">
        <v>35</v>
      </c>
      <c r="E33" s="16"/>
      <c r="F33" s="194">
        <f>SUM(F29)+H29</f>
        <v>1829</v>
      </c>
      <c r="G33" s="195"/>
      <c r="H33" s="16"/>
      <c r="I33" s="16"/>
      <c r="J33" s="16"/>
      <c r="K33" s="16"/>
      <c r="L33" s="16"/>
    </row>
    <row r="34" spans="1:12">
      <c r="A34" s="212"/>
      <c r="B34" s="212"/>
      <c r="C34" s="15"/>
      <c r="D34" s="16"/>
      <c r="E34" s="16"/>
      <c r="F34" s="16"/>
      <c r="G34" s="16"/>
      <c r="H34" s="16"/>
      <c r="I34" s="16"/>
      <c r="J34" s="16"/>
      <c r="K34" s="16"/>
      <c r="L34" s="16"/>
    </row>
    <row r="35" spans="1:12">
      <c r="A35" s="212" t="s">
        <v>11</v>
      </c>
      <c r="B35" s="212"/>
      <c r="C35" s="15"/>
      <c r="D35" s="16"/>
      <c r="E35" s="16"/>
      <c r="F35" s="16"/>
      <c r="G35" s="16"/>
      <c r="H35" s="16"/>
      <c r="I35" s="16"/>
      <c r="J35" s="16"/>
      <c r="K35" s="16"/>
      <c r="L35" s="16"/>
    </row>
    <row r="36" spans="1:12">
      <c r="A36" s="207" t="s">
        <v>12</v>
      </c>
      <c r="B36" s="208"/>
      <c r="C36" s="208"/>
      <c r="D36" s="208"/>
      <c r="E36" s="17"/>
      <c r="F36" s="17"/>
      <c r="G36" s="17"/>
      <c r="H36" s="17"/>
      <c r="I36" s="17"/>
      <c r="J36" s="17"/>
      <c r="K36" s="17"/>
      <c r="L36" s="18"/>
    </row>
    <row r="37" spans="1:12">
      <c r="A37" s="19" t="s">
        <v>13</v>
      </c>
      <c r="B37" s="209" t="s">
        <v>446</v>
      </c>
      <c r="C37" s="209"/>
      <c r="D37" s="209"/>
      <c r="E37" s="20"/>
      <c r="F37" s="20"/>
      <c r="G37" s="20"/>
      <c r="H37" s="20"/>
      <c r="I37" s="20"/>
      <c r="J37" s="20"/>
      <c r="K37" s="20"/>
      <c r="L37" s="21"/>
    </row>
    <row r="38" spans="1:12">
      <c r="A38" s="210" t="s">
        <v>447</v>
      </c>
      <c r="B38" s="211"/>
      <c r="C38" s="211"/>
      <c r="D38" s="211"/>
      <c r="E38" s="22"/>
      <c r="F38" s="22"/>
      <c r="G38" s="22"/>
      <c r="H38" s="22"/>
      <c r="I38" s="22"/>
      <c r="J38" s="22"/>
      <c r="K38" s="22"/>
      <c r="L38" s="23"/>
    </row>
    <row r="39" spans="1:12">
      <c r="A39" s="238" t="s">
        <v>16</v>
      </c>
      <c r="B39" s="239"/>
      <c r="C39" s="36"/>
      <c r="D39" s="37"/>
      <c r="E39" s="37"/>
      <c r="F39" s="37"/>
      <c r="G39" s="37"/>
      <c r="H39" s="37"/>
      <c r="I39" s="37"/>
      <c r="J39" s="37"/>
      <c r="K39" s="37"/>
      <c r="L39" s="38"/>
    </row>
    <row r="40" spans="1:12">
      <c r="A40" s="213" t="s">
        <v>47</v>
      </c>
      <c r="B40" s="214"/>
      <c r="C40" s="219" t="s">
        <v>48</v>
      </c>
      <c r="D40" s="198" t="s">
        <v>19</v>
      </c>
      <c r="E40" s="237" t="s">
        <v>20</v>
      </c>
      <c r="F40" s="237"/>
      <c r="G40" s="237"/>
      <c r="H40" s="237"/>
      <c r="I40" s="237"/>
      <c r="J40" s="237"/>
      <c r="K40" s="237"/>
      <c r="L40" s="237"/>
    </row>
    <row r="41" spans="1:12">
      <c r="A41" s="240"/>
      <c r="B41" s="216"/>
      <c r="C41" s="220"/>
      <c r="D41" s="198"/>
      <c r="E41" s="199" t="s">
        <v>21</v>
      </c>
      <c r="F41" s="200"/>
      <c r="G41" s="199" t="s">
        <v>22</v>
      </c>
      <c r="H41" s="200"/>
      <c r="I41" s="199" t="s">
        <v>23</v>
      </c>
      <c r="J41" s="203"/>
      <c r="K41" s="199" t="s">
        <v>24</v>
      </c>
      <c r="L41" s="200"/>
    </row>
    <row r="42" spans="1:12">
      <c r="A42" s="240"/>
      <c r="B42" s="216"/>
      <c r="C42" s="220"/>
      <c r="D42" s="198"/>
      <c r="E42" s="201"/>
      <c r="F42" s="202"/>
      <c r="G42" s="201"/>
      <c r="H42" s="202"/>
      <c r="I42" s="201"/>
      <c r="J42" s="204"/>
      <c r="K42" s="201"/>
      <c r="L42" s="202"/>
    </row>
    <row r="43" spans="1:12" ht="33.75">
      <c r="A43" s="241"/>
      <c r="B43" s="218"/>
      <c r="C43" s="221"/>
      <c r="D43" s="198"/>
      <c r="E43" s="24" t="s">
        <v>25</v>
      </c>
      <c r="F43" s="24" t="s">
        <v>26</v>
      </c>
      <c r="G43" s="24" t="s">
        <v>25</v>
      </c>
      <c r="H43" s="24" t="s">
        <v>26</v>
      </c>
      <c r="I43" s="24" t="s">
        <v>25</v>
      </c>
      <c r="J43" s="25" t="s">
        <v>26</v>
      </c>
      <c r="K43" s="24" t="s">
        <v>25</v>
      </c>
      <c r="L43" s="24" t="s">
        <v>26</v>
      </c>
    </row>
    <row r="44" spans="1:12" ht="22.5">
      <c r="A44" s="268" t="s">
        <v>448</v>
      </c>
      <c r="B44" s="269"/>
      <c r="C44" s="60" t="s">
        <v>449</v>
      </c>
      <c r="D44" s="61" t="s">
        <v>450</v>
      </c>
      <c r="E44" s="40" t="s">
        <v>32</v>
      </c>
      <c r="F44" s="40">
        <v>0</v>
      </c>
      <c r="G44" s="40" t="s">
        <v>451</v>
      </c>
      <c r="H44" s="40">
        <v>4</v>
      </c>
      <c r="I44" s="40" t="s">
        <v>437</v>
      </c>
      <c r="J44" s="26">
        <v>17</v>
      </c>
      <c r="K44" s="40" t="s">
        <v>32</v>
      </c>
      <c r="L44" s="40">
        <v>0</v>
      </c>
    </row>
    <row r="45" spans="1:12" ht="22.5">
      <c r="A45" s="268" t="s">
        <v>452</v>
      </c>
      <c r="B45" s="269"/>
      <c r="C45" s="60" t="s">
        <v>453</v>
      </c>
      <c r="D45" s="61" t="s">
        <v>454</v>
      </c>
      <c r="E45" s="40">
        <v>2022</v>
      </c>
      <c r="F45" s="40">
        <v>1</v>
      </c>
      <c r="G45" s="40">
        <v>2018</v>
      </c>
      <c r="H45" s="40">
        <v>2</v>
      </c>
      <c r="I45" s="40" t="s">
        <v>455</v>
      </c>
      <c r="J45" s="26">
        <v>6</v>
      </c>
      <c r="K45" s="40" t="s">
        <v>32</v>
      </c>
      <c r="L45" s="40">
        <v>0</v>
      </c>
    </row>
    <row r="46" spans="1:12" ht="22.5">
      <c r="A46" s="268" t="s">
        <v>456</v>
      </c>
      <c r="B46" s="269"/>
      <c r="C46" s="60" t="s">
        <v>457</v>
      </c>
      <c r="D46" s="61" t="s">
        <v>458</v>
      </c>
      <c r="E46" s="40">
        <v>2022</v>
      </c>
      <c r="F46" s="40">
        <v>6</v>
      </c>
      <c r="G46" s="40" t="s">
        <v>459</v>
      </c>
      <c r="H46" s="40">
        <v>1</v>
      </c>
      <c r="I46" s="40" t="s">
        <v>460</v>
      </c>
      <c r="J46" s="26">
        <v>61</v>
      </c>
      <c r="K46" s="40" t="s">
        <v>32</v>
      </c>
      <c r="L46" s="40">
        <v>0</v>
      </c>
    </row>
    <row r="47" spans="1:12">
      <c r="A47" s="5"/>
      <c r="B47" s="5"/>
      <c r="C47" s="32"/>
      <c r="D47" s="33" t="s">
        <v>33</v>
      </c>
      <c r="E47" s="16"/>
      <c r="F47" s="42">
        <f>SUM(F44+F45+F46)</f>
        <v>7</v>
      </c>
      <c r="G47" s="16"/>
      <c r="H47" s="42">
        <f>SUM(H44+H45+H46)</f>
        <v>7</v>
      </c>
      <c r="I47" s="16"/>
      <c r="J47" s="42">
        <f>SUM(J44+J45+J46)</f>
        <v>84</v>
      </c>
      <c r="K47" s="16"/>
      <c r="L47" s="42">
        <f>SUM(L44+L45+L46)</f>
        <v>0</v>
      </c>
    </row>
    <row r="48" spans="1:12">
      <c r="A48" s="5"/>
      <c r="B48" s="5"/>
      <c r="C48" s="32"/>
      <c r="D48" s="33"/>
      <c r="E48" s="16"/>
      <c r="F48" s="16"/>
      <c r="G48" s="16"/>
      <c r="H48" s="16"/>
      <c r="I48" s="16"/>
      <c r="J48" s="16"/>
      <c r="K48" s="16"/>
      <c r="L48" s="16"/>
    </row>
    <row r="49" spans="1:15">
      <c r="A49" s="5"/>
      <c r="B49" s="5"/>
      <c r="C49" s="32"/>
      <c r="D49" s="33" t="s">
        <v>34</v>
      </c>
      <c r="E49" s="16"/>
      <c r="F49" s="194">
        <f>SUM(F47+H47+J47+L47)</f>
        <v>98</v>
      </c>
      <c r="G49" s="195"/>
      <c r="H49" s="16"/>
      <c r="I49" s="16"/>
      <c r="J49" s="16"/>
      <c r="K49" s="16"/>
      <c r="L49" s="16"/>
    </row>
    <row r="50" spans="1:15">
      <c r="A50" s="5"/>
      <c r="B50" s="5"/>
      <c r="C50" s="32"/>
      <c r="D50" s="33"/>
      <c r="E50" s="16"/>
      <c r="F50" s="16"/>
      <c r="G50" s="16"/>
      <c r="H50" s="16"/>
      <c r="I50" s="16" t="s">
        <v>58</v>
      </c>
      <c r="J50" s="16"/>
      <c r="K50" s="16" t="s">
        <v>58</v>
      </c>
      <c r="L50" s="16"/>
    </row>
    <row r="51" spans="1:15">
      <c r="A51" s="5"/>
      <c r="B51" s="5"/>
      <c r="C51" s="32"/>
      <c r="D51" s="33" t="s">
        <v>35</v>
      </c>
      <c r="E51" s="16"/>
      <c r="F51" s="194">
        <f>SUM(F47)+H47</f>
        <v>14</v>
      </c>
      <c r="G51" s="195"/>
      <c r="H51" s="16"/>
      <c r="I51" s="16"/>
      <c r="J51" s="16"/>
      <c r="L51" s="16"/>
    </row>
    <row r="52" spans="1:15">
      <c r="A52" s="5"/>
      <c r="B52" s="5"/>
      <c r="C52" s="32"/>
      <c r="D52" s="33"/>
      <c r="E52" s="16"/>
      <c r="F52" s="16"/>
      <c r="G52" s="16"/>
      <c r="H52" s="16"/>
      <c r="I52" s="16"/>
      <c r="J52" s="16"/>
      <c r="K52" s="16"/>
      <c r="L52" s="16"/>
    </row>
    <row r="53" spans="1:15">
      <c r="A53" s="212" t="s">
        <v>11</v>
      </c>
      <c r="B53" s="212"/>
      <c r="C53" s="15"/>
      <c r="D53" s="16"/>
      <c r="E53" s="16"/>
      <c r="F53" s="16"/>
      <c r="G53" s="16"/>
      <c r="H53" s="16"/>
      <c r="I53" s="16"/>
      <c r="J53" s="16"/>
      <c r="K53" s="16"/>
      <c r="L53" s="16"/>
    </row>
    <row r="54" spans="1:15">
      <c r="A54" s="207" t="s">
        <v>12</v>
      </c>
      <c r="B54" s="208"/>
      <c r="C54" s="208"/>
      <c r="D54" s="208"/>
      <c r="E54" s="17"/>
      <c r="F54" s="17"/>
      <c r="G54" s="17"/>
      <c r="H54" s="17"/>
      <c r="I54" s="17"/>
      <c r="J54" s="17"/>
      <c r="K54" s="17"/>
      <c r="L54" s="18"/>
      <c r="O54" t="s">
        <v>58</v>
      </c>
    </row>
    <row r="55" spans="1:15">
      <c r="A55" s="19" t="s">
        <v>13</v>
      </c>
      <c r="B55" s="209" t="s">
        <v>14</v>
      </c>
      <c r="C55" s="209"/>
      <c r="D55" s="209"/>
      <c r="E55" s="20"/>
      <c r="F55" s="20"/>
      <c r="G55" s="20"/>
      <c r="H55" s="20"/>
      <c r="I55" s="20"/>
      <c r="J55" s="20"/>
      <c r="K55" s="20"/>
      <c r="L55" s="21"/>
    </row>
    <row r="56" spans="1:15">
      <c r="A56" s="210" t="s">
        <v>461</v>
      </c>
      <c r="B56" s="211"/>
      <c r="C56" s="211"/>
      <c r="D56" s="211"/>
      <c r="E56" s="22"/>
      <c r="F56" s="22"/>
      <c r="G56" s="22"/>
      <c r="H56" s="22"/>
      <c r="I56" s="22"/>
      <c r="J56" s="22"/>
      <c r="K56" s="22"/>
      <c r="L56" s="23"/>
    </row>
    <row r="57" spans="1:15">
      <c r="A57" s="238" t="s">
        <v>16</v>
      </c>
      <c r="B57" s="239"/>
      <c r="C57" s="36"/>
      <c r="D57" s="37"/>
      <c r="E57" s="37"/>
      <c r="F57" s="37"/>
      <c r="G57" s="37"/>
      <c r="H57" s="37"/>
      <c r="I57" s="37"/>
      <c r="J57" s="37"/>
      <c r="K57" s="37"/>
      <c r="L57" s="38"/>
    </row>
    <row r="58" spans="1:15">
      <c r="A58" s="213" t="s">
        <v>47</v>
      </c>
      <c r="B58" s="214"/>
      <c r="C58" s="219" t="s">
        <v>48</v>
      </c>
      <c r="D58" s="198" t="s">
        <v>19</v>
      </c>
      <c r="E58" s="237" t="s">
        <v>20</v>
      </c>
      <c r="F58" s="237"/>
      <c r="G58" s="237"/>
      <c r="H58" s="237"/>
      <c r="I58" s="237"/>
      <c r="J58" s="237"/>
      <c r="K58" s="237"/>
      <c r="L58" s="237"/>
    </row>
    <row r="59" spans="1:15">
      <c r="A59" s="240"/>
      <c r="B59" s="216"/>
      <c r="C59" s="220"/>
      <c r="D59" s="198"/>
      <c r="E59" s="199" t="s">
        <v>21</v>
      </c>
      <c r="F59" s="200"/>
      <c r="G59" s="199" t="s">
        <v>22</v>
      </c>
      <c r="H59" s="200"/>
      <c r="I59" s="199" t="s">
        <v>23</v>
      </c>
      <c r="J59" s="203"/>
      <c r="K59" s="199" t="s">
        <v>24</v>
      </c>
      <c r="L59" s="200"/>
    </row>
    <row r="60" spans="1:15">
      <c r="A60" s="240"/>
      <c r="B60" s="216"/>
      <c r="C60" s="220"/>
      <c r="D60" s="198"/>
      <c r="E60" s="201"/>
      <c r="F60" s="202"/>
      <c r="G60" s="201"/>
      <c r="H60" s="202"/>
      <c r="I60" s="201"/>
      <c r="J60" s="204"/>
      <c r="K60" s="201"/>
      <c r="L60" s="202"/>
    </row>
    <row r="61" spans="1:15" ht="33.75">
      <c r="A61" s="241"/>
      <c r="B61" s="218"/>
      <c r="C61" s="221"/>
      <c r="D61" s="198"/>
      <c r="E61" s="24" t="s">
        <v>25</v>
      </c>
      <c r="F61" s="24" t="s">
        <v>26</v>
      </c>
      <c r="G61" s="24" t="s">
        <v>25</v>
      </c>
      <c r="H61" s="24" t="s">
        <v>26</v>
      </c>
      <c r="I61" s="24" t="s">
        <v>25</v>
      </c>
      <c r="J61" s="25" t="s">
        <v>26</v>
      </c>
      <c r="K61" s="24" t="s">
        <v>25</v>
      </c>
      <c r="L61" s="24" t="s">
        <v>26</v>
      </c>
    </row>
    <row r="62" spans="1:15" ht="22.5">
      <c r="A62" s="268" t="s">
        <v>28</v>
      </c>
      <c r="B62" s="269"/>
      <c r="C62" s="60" t="s">
        <v>61</v>
      </c>
      <c r="D62" s="61" t="s">
        <v>462</v>
      </c>
      <c r="E62" s="40" t="s">
        <v>32</v>
      </c>
      <c r="F62" s="40">
        <v>0</v>
      </c>
      <c r="G62" s="40" t="s">
        <v>463</v>
      </c>
      <c r="H62" s="40">
        <v>2</v>
      </c>
      <c r="I62" s="40" t="s">
        <v>464</v>
      </c>
      <c r="J62" s="26">
        <v>29</v>
      </c>
      <c r="K62" s="40" t="s">
        <v>32</v>
      </c>
      <c r="L62" s="40">
        <v>0</v>
      </c>
    </row>
    <row r="63" spans="1:15" ht="22.5">
      <c r="A63" s="268" t="s">
        <v>27</v>
      </c>
      <c r="B63" s="269"/>
      <c r="C63" s="60" t="s">
        <v>465</v>
      </c>
      <c r="D63" s="61" t="s">
        <v>466</v>
      </c>
      <c r="E63" s="40" t="s">
        <v>32</v>
      </c>
      <c r="F63" s="40">
        <v>0</v>
      </c>
      <c r="G63" s="40">
        <v>2002</v>
      </c>
      <c r="H63" s="40">
        <v>1</v>
      </c>
      <c r="I63" s="40" t="s">
        <v>32</v>
      </c>
      <c r="J63" s="26">
        <v>0</v>
      </c>
      <c r="K63" s="40" t="s">
        <v>32</v>
      </c>
      <c r="L63" s="40">
        <v>0</v>
      </c>
    </row>
    <row r="64" spans="1:15">
      <c r="A64" s="5"/>
      <c r="B64" s="5"/>
      <c r="C64" s="32"/>
      <c r="D64" s="33" t="s">
        <v>33</v>
      </c>
      <c r="E64" s="16"/>
      <c r="F64" s="42">
        <f>SUM(F63)</f>
        <v>0</v>
      </c>
      <c r="G64" s="16"/>
      <c r="H64" s="42">
        <f>SUM(H62,H63)</f>
        <v>3</v>
      </c>
      <c r="I64" s="16"/>
      <c r="J64" s="42">
        <f>SUM(J63)</f>
        <v>0</v>
      </c>
      <c r="K64" s="16"/>
      <c r="L64" s="42">
        <f>SUM(L63)</f>
        <v>0</v>
      </c>
    </row>
    <row r="65" spans="1:12">
      <c r="A65" s="5"/>
      <c r="B65" s="5"/>
      <c r="C65" s="32"/>
      <c r="D65" s="33"/>
      <c r="E65" s="16"/>
      <c r="F65" s="16"/>
      <c r="G65" s="16"/>
      <c r="H65" s="16"/>
      <c r="I65" s="16"/>
      <c r="J65" s="16"/>
      <c r="K65" s="16"/>
      <c r="L65" s="16"/>
    </row>
    <row r="66" spans="1:12">
      <c r="A66" s="5"/>
      <c r="B66" s="5"/>
      <c r="C66" s="32"/>
      <c r="D66" s="33" t="s">
        <v>34</v>
      </c>
      <c r="E66" s="16"/>
      <c r="F66" s="194">
        <f>SUM(F64+H64+J64+L64)</f>
        <v>3</v>
      </c>
      <c r="G66" s="195"/>
      <c r="H66" s="16"/>
      <c r="I66" s="16"/>
      <c r="J66" s="16"/>
      <c r="K66" s="16"/>
      <c r="L66" s="16"/>
    </row>
    <row r="67" spans="1:12">
      <c r="A67" s="5"/>
      <c r="B67" s="5"/>
      <c r="C67" s="32"/>
      <c r="D67" s="33"/>
      <c r="E67" s="16"/>
      <c r="F67" s="16"/>
      <c r="G67" s="16"/>
      <c r="H67" s="16"/>
      <c r="I67" s="16" t="s">
        <v>58</v>
      </c>
      <c r="J67" s="16"/>
      <c r="K67" s="16" t="s">
        <v>58</v>
      </c>
      <c r="L67" s="16"/>
    </row>
    <row r="68" spans="1:12">
      <c r="A68" s="5"/>
      <c r="B68" s="5"/>
      <c r="C68" s="32"/>
      <c r="D68" s="33" t="s">
        <v>35</v>
      </c>
      <c r="E68" s="16"/>
      <c r="F68" s="194">
        <f>SUM(F64)+H64</f>
        <v>3</v>
      </c>
      <c r="G68" s="195"/>
      <c r="H68" s="16"/>
      <c r="I68" s="16"/>
      <c r="J68" s="16"/>
      <c r="L68" s="16"/>
    </row>
    <row r="69" spans="1:12">
      <c r="A69" s="5"/>
      <c r="B69" s="5"/>
      <c r="C69" s="32"/>
      <c r="D69" s="33"/>
      <c r="E69" s="16"/>
      <c r="F69" s="16"/>
      <c r="G69" s="16"/>
      <c r="H69" s="16"/>
      <c r="I69" s="16"/>
      <c r="J69" s="16"/>
      <c r="K69" s="16"/>
      <c r="L69" s="16"/>
    </row>
    <row r="70" spans="1:12">
      <c r="A70" s="9"/>
      <c r="B70" s="56"/>
      <c r="C70" s="9"/>
      <c r="D70" s="44"/>
      <c r="E70" s="44"/>
      <c r="F70" s="44"/>
      <c r="G70" s="44"/>
      <c r="H70" s="44"/>
      <c r="I70" s="44"/>
      <c r="J70" s="44"/>
      <c r="K70" s="44"/>
      <c r="L70" s="44"/>
    </row>
    <row r="71" spans="1:12">
      <c r="A71" s="9"/>
      <c r="B71" s="56"/>
      <c r="C71" s="9"/>
      <c r="D71" s="44"/>
      <c r="E71" s="5"/>
      <c r="F71" s="5"/>
      <c r="G71" s="5"/>
      <c r="H71" s="5"/>
      <c r="I71" s="5"/>
      <c r="J71" s="5"/>
      <c r="K71" s="5"/>
      <c r="L71" s="5"/>
    </row>
    <row r="72" spans="1:12">
      <c r="A72" s="259"/>
      <c r="B72" s="260"/>
      <c r="C72" s="35"/>
      <c r="D72" s="45"/>
      <c r="E72" s="16"/>
      <c r="F72" s="11"/>
      <c r="G72" s="16"/>
      <c r="H72" s="11"/>
      <c r="I72" s="16"/>
      <c r="J72" s="16"/>
      <c r="K72" s="16"/>
      <c r="L72" s="16"/>
    </row>
    <row r="73" spans="1:12">
      <c r="A73" s="5"/>
      <c r="B73" s="5"/>
      <c r="C73" s="32"/>
      <c r="D73" s="33"/>
      <c r="E73" s="16"/>
      <c r="F73" s="16"/>
      <c r="G73" s="16"/>
      <c r="H73" s="16"/>
      <c r="I73" s="16"/>
      <c r="J73" s="16"/>
      <c r="K73" s="16"/>
      <c r="L73" s="16"/>
    </row>
    <row r="74" spans="1:12">
      <c r="A74" s="5"/>
      <c r="B74" s="5"/>
      <c r="C74" s="32"/>
      <c r="D74" s="33"/>
      <c r="E74" s="16"/>
      <c r="F74" s="16"/>
      <c r="G74" s="16"/>
      <c r="H74" s="16"/>
      <c r="I74" s="16"/>
      <c r="J74" s="16"/>
      <c r="K74" s="16"/>
      <c r="L74" s="16"/>
    </row>
    <row r="75" spans="1:12">
      <c r="A75" s="5"/>
      <c r="B75" s="5"/>
      <c r="C75" s="32"/>
      <c r="D75" s="33"/>
      <c r="E75" s="16"/>
      <c r="F75" s="261"/>
      <c r="G75" s="261"/>
      <c r="H75" s="16"/>
      <c r="I75" s="16"/>
      <c r="J75" s="16"/>
      <c r="K75" s="16"/>
      <c r="L75" s="16"/>
    </row>
    <row r="76" spans="1:12">
      <c r="A76" s="5"/>
      <c r="B76" s="5"/>
      <c r="C76" s="32"/>
      <c r="D76" s="33"/>
      <c r="E76" s="16"/>
      <c r="F76" s="16"/>
      <c r="G76" s="16"/>
      <c r="H76" s="16"/>
      <c r="I76" s="16"/>
      <c r="J76" s="16"/>
      <c r="K76" s="16"/>
      <c r="L76" s="16"/>
    </row>
    <row r="77" spans="1:12">
      <c r="A77" s="5"/>
      <c r="B77" s="5"/>
      <c r="C77" s="32"/>
      <c r="D77" s="33"/>
      <c r="E77" s="16"/>
      <c r="F77" s="261"/>
      <c r="G77" s="261"/>
      <c r="H77" s="16"/>
      <c r="I77" s="16"/>
      <c r="J77" s="16"/>
      <c r="K77" s="16"/>
      <c r="L77" s="16"/>
    </row>
    <row r="78" spans="1:12">
      <c r="A78" s="5"/>
      <c r="B78" s="5"/>
      <c r="C78" s="32"/>
      <c r="D78" s="33"/>
      <c r="E78" s="16"/>
      <c r="F78" s="16"/>
      <c r="G78" s="16"/>
      <c r="H78" s="16"/>
      <c r="I78" s="16"/>
      <c r="J78" s="16"/>
      <c r="K78" s="16"/>
      <c r="L78" s="16"/>
    </row>
    <row r="80" spans="1:12">
      <c r="A80" s="212"/>
      <c r="B80" s="212"/>
      <c r="C80" s="15"/>
      <c r="D80" s="16"/>
      <c r="E80" s="16"/>
      <c r="F80" s="16"/>
      <c r="G80" s="16"/>
      <c r="H80" s="16"/>
      <c r="I80" s="16"/>
      <c r="J80" s="16"/>
      <c r="K80" s="16"/>
      <c r="L80" s="16"/>
    </row>
    <row r="81" spans="1:12">
      <c r="A81" s="264"/>
      <c r="B81" s="264"/>
      <c r="C81" s="264"/>
      <c r="D81" s="264"/>
      <c r="E81" s="20"/>
      <c r="F81" s="20"/>
      <c r="G81" s="20"/>
      <c r="H81" s="20"/>
      <c r="I81" s="20"/>
      <c r="J81" s="20"/>
      <c r="K81" s="20"/>
      <c r="L81" s="20"/>
    </row>
    <row r="82" spans="1:12">
      <c r="A82" s="44"/>
      <c r="B82" s="209"/>
      <c r="C82" s="209"/>
      <c r="D82" s="209"/>
      <c r="E82" s="20"/>
      <c r="F82" s="20"/>
      <c r="G82" s="20"/>
      <c r="H82" s="20"/>
      <c r="I82" s="20"/>
      <c r="J82" s="20"/>
      <c r="K82" s="20"/>
      <c r="L82" s="20"/>
    </row>
    <row r="83" spans="1:12">
      <c r="A83" s="264"/>
      <c r="B83" s="264"/>
      <c r="C83" s="264"/>
      <c r="D83" s="264"/>
      <c r="E83" s="20"/>
      <c r="F83" s="20"/>
      <c r="G83" s="20"/>
      <c r="H83" s="20"/>
      <c r="I83" s="20"/>
      <c r="J83" s="20"/>
      <c r="K83" s="20"/>
      <c r="L83" s="20"/>
    </row>
    <row r="84" spans="1:12">
      <c r="A84" s="212"/>
      <c r="B84" s="212"/>
      <c r="C84" s="15"/>
      <c r="D84" s="16"/>
      <c r="E84" s="16"/>
      <c r="F84" s="16"/>
      <c r="G84" s="16"/>
      <c r="H84" s="16"/>
      <c r="I84" s="16"/>
      <c r="J84" s="16"/>
      <c r="K84" s="16"/>
      <c r="L84" s="16"/>
    </row>
    <row r="85" spans="1:12">
      <c r="A85" s="262"/>
      <c r="B85" s="260"/>
      <c r="C85" s="262"/>
      <c r="D85" s="263"/>
      <c r="E85" s="263"/>
      <c r="F85" s="263"/>
      <c r="G85" s="263"/>
      <c r="H85" s="263"/>
      <c r="I85" s="263"/>
      <c r="J85" s="263"/>
      <c r="K85" s="263"/>
      <c r="L85" s="263"/>
    </row>
    <row r="86" spans="1:12">
      <c r="A86" s="262"/>
      <c r="B86" s="260"/>
      <c r="C86" s="262"/>
      <c r="D86" s="263"/>
      <c r="E86" s="263"/>
      <c r="F86" s="263"/>
      <c r="G86" s="263"/>
      <c r="H86" s="263"/>
      <c r="I86" s="263"/>
      <c r="J86" s="263"/>
      <c r="K86" s="263"/>
      <c r="L86" s="263"/>
    </row>
    <row r="87" spans="1:12">
      <c r="A87" s="262"/>
      <c r="B87" s="260"/>
      <c r="C87" s="262"/>
      <c r="D87" s="263"/>
      <c r="E87" s="263"/>
      <c r="F87" s="263"/>
      <c r="G87" s="263"/>
      <c r="H87" s="263"/>
      <c r="I87" s="263"/>
      <c r="J87" s="263"/>
      <c r="K87" s="263"/>
      <c r="L87" s="263"/>
    </row>
    <row r="88" spans="1:12">
      <c r="A88" s="262"/>
      <c r="B88" s="260"/>
      <c r="C88" s="262"/>
      <c r="D88" s="263"/>
      <c r="E88" s="5"/>
      <c r="F88" s="5"/>
      <c r="G88" s="5"/>
      <c r="H88" s="5"/>
      <c r="I88" s="5"/>
      <c r="J88" s="5"/>
      <c r="K88" s="5"/>
      <c r="L88" s="5"/>
    </row>
    <row r="89" spans="1:12">
      <c r="A89" s="255"/>
      <c r="B89" s="255"/>
      <c r="C89" s="35"/>
      <c r="D89" s="35"/>
      <c r="E89" s="11"/>
      <c r="F89" s="11"/>
      <c r="G89" s="11"/>
      <c r="H89" s="11"/>
      <c r="I89" s="11"/>
      <c r="J89" s="11"/>
      <c r="K89" s="11"/>
      <c r="L89" s="11"/>
    </row>
    <row r="90" spans="1:12">
      <c r="A90" s="255"/>
      <c r="B90" s="255"/>
      <c r="C90" s="35"/>
      <c r="D90" s="35"/>
      <c r="E90" s="11"/>
      <c r="F90" s="11"/>
      <c r="G90" s="11"/>
      <c r="H90" s="11"/>
      <c r="I90" s="11"/>
      <c r="J90" s="11"/>
      <c r="K90" s="11"/>
      <c r="L90" s="11"/>
    </row>
    <row r="91" spans="1:12">
      <c r="A91" s="255"/>
      <c r="B91" s="255"/>
      <c r="C91" s="35"/>
      <c r="D91" s="35"/>
      <c r="E91" s="11"/>
      <c r="F91" s="11"/>
      <c r="G91" s="11"/>
      <c r="H91" s="11"/>
      <c r="I91" s="11"/>
      <c r="J91" s="11"/>
      <c r="K91" s="11"/>
      <c r="L91" s="11"/>
    </row>
    <row r="92" spans="1:12">
      <c r="A92" s="255"/>
      <c r="B92" s="255"/>
      <c r="C92" s="35"/>
      <c r="D92" s="35"/>
      <c r="E92" s="11"/>
      <c r="F92" s="11"/>
      <c r="G92" s="11"/>
      <c r="H92" s="11"/>
      <c r="I92" s="11"/>
      <c r="J92" s="11"/>
      <c r="K92" s="11"/>
      <c r="L92" s="11"/>
    </row>
    <row r="93" spans="1:12">
      <c r="A93" s="255"/>
      <c r="B93" s="265"/>
      <c r="C93" s="35"/>
      <c r="D93" s="57"/>
      <c r="E93" s="16"/>
      <c r="F93" s="11"/>
      <c r="G93" s="16"/>
      <c r="H93" s="11"/>
      <c r="I93" s="16"/>
      <c r="J93" s="16"/>
      <c r="K93" s="16"/>
      <c r="L93" s="16"/>
    </row>
    <row r="94" spans="1:12">
      <c r="A94" s="5"/>
      <c r="B94" s="5"/>
      <c r="C94" s="32"/>
      <c r="D94" s="33"/>
      <c r="E94" s="16"/>
      <c r="F94" s="16"/>
      <c r="G94" s="16"/>
      <c r="H94" s="16"/>
      <c r="I94" s="16"/>
      <c r="J94" s="16"/>
      <c r="K94" s="16"/>
      <c r="L94" s="16"/>
    </row>
    <row r="95" spans="1:12">
      <c r="A95" s="5"/>
      <c r="B95" s="5"/>
      <c r="C95" s="32"/>
      <c r="D95" s="33"/>
      <c r="E95" s="16"/>
      <c r="F95" s="16"/>
      <c r="G95" s="16"/>
      <c r="H95" s="16"/>
      <c r="I95" s="16"/>
      <c r="J95" s="16"/>
      <c r="K95" s="16"/>
      <c r="L95" s="16"/>
    </row>
    <row r="96" spans="1:12">
      <c r="A96" s="5"/>
      <c r="B96" s="5"/>
      <c r="C96" s="32"/>
      <c r="D96" s="33"/>
      <c r="E96" s="16"/>
      <c r="F96" s="261"/>
      <c r="G96" s="261"/>
      <c r="H96" s="16"/>
      <c r="I96" s="16"/>
      <c r="J96" s="16"/>
      <c r="K96" s="16"/>
      <c r="L96" s="16"/>
    </row>
    <row r="97" spans="1:12">
      <c r="A97" s="5"/>
      <c r="B97" s="5"/>
      <c r="C97" s="32"/>
      <c r="D97" s="33"/>
      <c r="E97" s="16"/>
      <c r="F97" s="16"/>
      <c r="G97" s="16"/>
      <c r="H97" s="16"/>
      <c r="I97" s="16"/>
      <c r="J97" s="16"/>
      <c r="K97" s="16"/>
      <c r="L97" s="16"/>
    </row>
    <row r="98" spans="1:12">
      <c r="A98" s="5"/>
      <c r="B98" s="5"/>
      <c r="C98" s="32"/>
      <c r="D98" s="33"/>
      <c r="E98" s="16"/>
      <c r="F98" s="261"/>
      <c r="G98" s="261"/>
      <c r="H98" s="16"/>
      <c r="I98" s="16"/>
      <c r="J98" s="16"/>
      <c r="K98" s="16"/>
      <c r="L98" s="16"/>
    </row>
    <row r="99" spans="1:12">
      <c r="A99" s="5"/>
      <c r="B99" s="5"/>
      <c r="C99" s="32"/>
      <c r="D99" s="33"/>
      <c r="E99" s="16"/>
      <c r="F99" s="16"/>
      <c r="G99" s="16"/>
      <c r="H99" s="16"/>
      <c r="I99" s="16"/>
      <c r="J99" s="16"/>
      <c r="K99" s="16"/>
      <c r="L99" s="16"/>
    </row>
    <row r="101" spans="1:12">
      <c r="A101" s="212"/>
      <c r="B101" s="212"/>
      <c r="C101" s="15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1:12">
      <c r="A102" s="264"/>
      <c r="B102" s="264"/>
      <c r="C102" s="264"/>
      <c r="D102" s="264"/>
      <c r="E102" s="20"/>
      <c r="F102" s="20"/>
      <c r="G102" s="20"/>
      <c r="H102" s="20"/>
      <c r="I102" s="20"/>
      <c r="J102" s="20"/>
      <c r="K102" s="20"/>
      <c r="L102" s="20"/>
    </row>
    <row r="103" spans="1:12">
      <c r="A103" s="44"/>
      <c r="B103" s="209"/>
      <c r="C103" s="209"/>
      <c r="D103" s="209"/>
      <c r="E103" s="20"/>
      <c r="F103" s="20"/>
      <c r="G103" s="20"/>
      <c r="H103" s="20"/>
      <c r="I103" s="20"/>
      <c r="J103" s="20"/>
      <c r="K103" s="20"/>
      <c r="L103" s="20"/>
    </row>
    <row r="104" spans="1:12">
      <c r="A104" s="264"/>
      <c r="B104" s="264"/>
      <c r="C104" s="264"/>
      <c r="D104" s="264"/>
      <c r="E104" s="20"/>
      <c r="F104" s="20"/>
      <c r="G104" s="20"/>
      <c r="H104" s="20"/>
      <c r="I104" s="20"/>
      <c r="J104" s="20"/>
      <c r="K104" s="20"/>
      <c r="L104" s="20"/>
    </row>
    <row r="105" spans="1:12">
      <c r="A105" s="212"/>
      <c r="B105" s="212"/>
      <c r="C105" s="15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1:12">
      <c r="A106" s="262"/>
      <c r="B106" s="260"/>
      <c r="C106" s="262"/>
      <c r="D106" s="263"/>
      <c r="E106" s="263"/>
      <c r="F106" s="263"/>
      <c r="G106" s="263"/>
      <c r="H106" s="263"/>
      <c r="I106" s="263"/>
      <c r="J106" s="263"/>
      <c r="K106" s="263"/>
      <c r="L106" s="263"/>
    </row>
    <row r="107" spans="1:12">
      <c r="A107" s="262"/>
      <c r="B107" s="260"/>
      <c r="C107" s="262"/>
      <c r="D107" s="263"/>
      <c r="E107" s="263"/>
      <c r="F107" s="263"/>
      <c r="G107" s="263"/>
      <c r="H107" s="263"/>
      <c r="I107" s="263"/>
      <c r="J107" s="263"/>
      <c r="K107" s="263"/>
      <c r="L107" s="263"/>
    </row>
    <row r="108" spans="1:12">
      <c r="A108" s="262"/>
      <c r="B108" s="260"/>
      <c r="C108" s="262"/>
      <c r="D108" s="263"/>
      <c r="E108" s="263"/>
      <c r="F108" s="263"/>
      <c r="G108" s="263"/>
      <c r="H108" s="263"/>
      <c r="I108" s="263"/>
      <c r="J108" s="263"/>
      <c r="K108" s="263"/>
      <c r="L108" s="263"/>
    </row>
    <row r="109" spans="1:12">
      <c r="A109" s="262"/>
      <c r="B109" s="260"/>
      <c r="C109" s="262"/>
      <c r="D109" s="263"/>
      <c r="E109" s="5"/>
      <c r="F109" s="5"/>
      <c r="G109" s="5"/>
      <c r="H109" s="5"/>
      <c r="I109" s="5"/>
      <c r="J109" s="5"/>
      <c r="K109" s="5"/>
      <c r="L109" s="5"/>
    </row>
    <row r="110" spans="1:12">
      <c r="A110" s="259"/>
      <c r="B110" s="260"/>
      <c r="C110" s="35"/>
      <c r="D110" s="45"/>
      <c r="E110" s="16"/>
      <c r="F110" s="11"/>
      <c r="G110" s="16"/>
      <c r="H110" s="11"/>
      <c r="I110" s="16"/>
      <c r="J110" s="16"/>
      <c r="K110" s="16"/>
      <c r="L110" s="16"/>
    </row>
    <row r="111" spans="1:12">
      <c r="A111" s="5"/>
      <c r="B111" s="5"/>
      <c r="C111" s="32"/>
      <c r="D111" s="33"/>
      <c r="E111" s="16"/>
      <c r="F111" s="16"/>
      <c r="G111" s="16"/>
      <c r="H111" s="16"/>
      <c r="I111" s="16"/>
      <c r="J111" s="16"/>
      <c r="K111" s="16"/>
      <c r="L111" s="16"/>
    </row>
    <row r="112" spans="1:12">
      <c r="A112" s="5"/>
      <c r="B112" s="5"/>
      <c r="C112" s="32"/>
      <c r="D112" s="33"/>
      <c r="E112" s="16"/>
      <c r="F112" s="16"/>
      <c r="G112" s="16"/>
      <c r="H112" s="16"/>
      <c r="I112" s="16"/>
      <c r="J112" s="16"/>
      <c r="K112" s="16"/>
      <c r="L112" s="16"/>
    </row>
    <row r="113" spans="1:12">
      <c r="A113" s="5"/>
      <c r="B113" s="5"/>
      <c r="C113" s="32"/>
      <c r="D113" s="33"/>
      <c r="E113" s="16"/>
      <c r="F113" s="261"/>
      <c r="G113" s="261"/>
      <c r="H113" s="16"/>
      <c r="I113" s="16"/>
      <c r="J113" s="16"/>
      <c r="K113" s="16"/>
      <c r="L113" s="16"/>
    </row>
    <row r="114" spans="1:12">
      <c r="A114" s="5"/>
      <c r="B114" s="5"/>
      <c r="C114" s="32"/>
      <c r="D114" s="33"/>
      <c r="E114" s="16"/>
      <c r="F114" s="16"/>
      <c r="G114" s="16"/>
      <c r="H114" s="16"/>
      <c r="I114" s="16"/>
      <c r="J114" s="16"/>
      <c r="K114" s="16"/>
      <c r="L114" s="16"/>
    </row>
    <row r="115" spans="1:12">
      <c r="A115" s="5"/>
      <c r="B115" s="5"/>
      <c r="C115" s="32"/>
      <c r="D115" s="33"/>
      <c r="E115" s="16"/>
      <c r="F115" s="261"/>
      <c r="G115" s="261"/>
      <c r="H115" s="16"/>
      <c r="I115" s="16"/>
      <c r="J115" s="16"/>
      <c r="K115" s="16"/>
      <c r="L115" s="16"/>
    </row>
    <row r="116" spans="1:12">
      <c r="A116" s="5"/>
      <c r="B116" s="5"/>
      <c r="C116" s="32"/>
      <c r="D116" s="33"/>
      <c r="E116" s="16"/>
      <c r="F116" s="16"/>
      <c r="G116" s="16"/>
      <c r="H116" s="16"/>
      <c r="I116" s="16"/>
      <c r="J116" s="16"/>
      <c r="K116" s="16"/>
      <c r="L116" s="16"/>
    </row>
  </sheetData>
  <mergeCells count="107">
    <mergeCell ref="A9:D9"/>
    <mergeCell ref="A10:D10"/>
    <mergeCell ref="A11:D11"/>
    <mergeCell ref="A12:D12"/>
    <mergeCell ref="A13:L13"/>
    <mergeCell ref="A14:B14"/>
    <mergeCell ref="A2:L2"/>
    <mergeCell ref="A3:L3"/>
    <mergeCell ref="A4:L4"/>
    <mergeCell ref="A6:B6"/>
    <mergeCell ref="A7:D7"/>
    <mergeCell ref="A8:D8"/>
    <mergeCell ref="E19:L19"/>
    <mergeCell ref="E20:F21"/>
    <mergeCell ref="G20:H21"/>
    <mergeCell ref="I20:J21"/>
    <mergeCell ref="K20:L21"/>
    <mergeCell ref="A23:B23"/>
    <mergeCell ref="A15:D15"/>
    <mergeCell ref="B16:D16"/>
    <mergeCell ref="A17:D17"/>
    <mergeCell ref="A18:B18"/>
    <mergeCell ref="A19:B22"/>
    <mergeCell ref="C19:C22"/>
    <mergeCell ref="D19:D22"/>
    <mergeCell ref="F33:G33"/>
    <mergeCell ref="A34:B34"/>
    <mergeCell ref="A35:B35"/>
    <mergeCell ref="A36:D36"/>
    <mergeCell ref="B37:D37"/>
    <mergeCell ref="A38:D38"/>
    <mergeCell ref="A24:B24"/>
    <mergeCell ref="A25:B25"/>
    <mergeCell ref="A26:B26"/>
    <mergeCell ref="A27:B27"/>
    <mergeCell ref="A28:B28"/>
    <mergeCell ref="F31:G31"/>
    <mergeCell ref="F49:G49"/>
    <mergeCell ref="F51:G51"/>
    <mergeCell ref="A53:B53"/>
    <mergeCell ref="A39:B39"/>
    <mergeCell ref="A40:B43"/>
    <mergeCell ref="C40:C43"/>
    <mergeCell ref="D40:D43"/>
    <mergeCell ref="E40:L40"/>
    <mergeCell ref="E41:F42"/>
    <mergeCell ref="G41:H42"/>
    <mergeCell ref="I41:J42"/>
    <mergeCell ref="K41:L42"/>
    <mergeCell ref="A54:D54"/>
    <mergeCell ref="B55:D55"/>
    <mergeCell ref="A56:D56"/>
    <mergeCell ref="A57:B57"/>
    <mergeCell ref="A58:B61"/>
    <mergeCell ref="C58:C61"/>
    <mergeCell ref="D58:D61"/>
    <mergeCell ref="A44:B44"/>
    <mergeCell ref="A45:B45"/>
    <mergeCell ref="A46:B46"/>
    <mergeCell ref="F66:G66"/>
    <mergeCell ref="F68:G68"/>
    <mergeCell ref="A72:B72"/>
    <mergeCell ref="F75:G75"/>
    <mergeCell ref="F77:G77"/>
    <mergeCell ref="E58:L58"/>
    <mergeCell ref="E59:F60"/>
    <mergeCell ref="G59:H60"/>
    <mergeCell ref="I59:J60"/>
    <mergeCell ref="K59:L60"/>
    <mergeCell ref="A62:B62"/>
    <mergeCell ref="A80:B80"/>
    <mergeCell ref="A81:D81"/>
    <mergeCell ref="B82:D82"/>
    <mergeCell ref="A83:D83"/>
    <mergeCell ref="A84:B84"/>
    <mergeCell ref="A85:B88"/>
    <mergeCell ref="C85:C88"/>
    <mergeCell ref="D85:D88"/>
    <mergeCell ref="A63:B63"/>
    <mergeCell ref="A90:B90"/>
    <mergeCell ref="A91:B91"/>
    <mergeCell ref="A92:B92"/>
    <mergeCell ref="A93:B93"/>
    <mergeCell ref="F96:G96"/>
    <mergeCell ref="F98:G98"/>
    <mergeCell ref="E85:L85"/>
    <mergeCell ref="E86:F87"/>
    <mergeCell ref="G86:H87"/>
    <mergeCell ref="I86:J87"/>
    <mergeCell ref="K86:L87"/>
    <mergeCell ref="A89:B89"/>
    <mergeCell ref="F113:G113"/>
    <mergeCell ref="F115:G115"/>
    <mergeCell ref="E106:L106"/>
    <mergeCell ref="E107:F108"/>
    <mergeCell ref="G107:H108"/>
    <mergeCell ref="I107:J108"/>
    <mergeCell ref="K107:L108"/>
    <mergeCell ref="A110:B110"/>
    <mergeCell ref="A101:B101"/>
    <mergeCell ref="A102:D102"/>
    <mergeCell ref="B103:D103"/>
    <mergeCell ref="A104:D104"/>
    <mergeCell ref="A105:B105"/>
    <mergeCell ref="A106:B109"/>
    <mergeCell ref="C106:C109"/>
    <mergeCell ref="D106:D109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rowBreaks count="2" manualBreakCount="2">
    <brk id="33" max="16383" man="1"/>
    <brk id="5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AC50E-25F0-4E1C-9EC2-8B0885DFB1DB}">
  <dimension ref="A1:L28"/>
  <sheetViews>
    <sheetView workbookViewId="0">
      <selection activeCell="H24" sqref="H24"/>
    </sheetView>
  </sheetViews>
  <sheetFormatPr baseColWidth="10" defaultRowHeight="15"/>
  <cols>
    <col min="3" max="3" width="24.42578125" customWidth="1"/>
    <col min="4" max="4" width="29.710937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22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1:12">
      <c r="A3" s="222" t="s">
        <v>1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2">
      <c r="A4" s="222" t="s">
        <v>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12" ht="16.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224" t="s">
        <v>3</v>
      </c>
      <c r="B6" s="224"/>
      <c r="C6" s="4"/>
      <c r="D6" s="4"/>
      <c r="E6" s="4"/>
      <c r="F6" s="5"/>
      <c r="G6" s="5"/>
      <c r="H6" s="5"/>
      <c r="I6" s="5"/>
      <c r="J6" s="5"/>
      <c r="K6" s="5"/>
      <c r="L6" s="5"/>
    </row>
    <row r="7" spans="1:12">
      <c r="A7" s="225" t="s">
        <v>4</v>
      </c>
      <c r="B7" s="226"/>
      <c r="C7" s="226"/>
      <c r="D7" s="226"/>
      <c r="E7" s="6"/>
      <c r="F7" s="7"/>
      <c r="G7" s="7"/>
      <c r="H7" s="7"/>
      <c r="I7" s="7"/>
      <c r="J7" s="7"/>
      <c r="K7" s="7"/>
      <c r="L7" s="8"/>
    </row>
    <row r="8" spans="1:12">
      <c r="A8" s="227" t="s">
        <v>5</v>
      </c>
      <c r="B8" s="228"/>
      <c r="C8" s="228"/>
      <c r="D8" s="228"/>
      <c r="E8" s="10"/>
      <c r="F8" s="11"/>
      <c r="G8" s="11"/>
      <c r="H8" s="11"/>
      <c r="I8" s="11"/>
      <c r="J8" s="11"/>
      <c r="K8" s="11"/>
      <c r="L8" s="12"/>
    </row>
    <row r="9" spans="1:12">
      <c r="A9" s="229" t="s">
        <v>6</v>
      </c>
      <c r="B9" s="230"/>
      <c r="C9" s="230"/>
      <c r="D9" s="230"/>
      <c r="E9" s="10"/>
      <c r="F9" s="11"/>
      <c r="G9" s="11"/>
      <c r="H9" s="11"/>
      <c r="I9" s="11"/>
      <c r="J9" s="11"/>
      <c r="K9" s="11"/>
      <c r="L9" s="12"/>
    </row>
    <row r="10" spans="1:12">
      <c r="A10" s="231" t="s">
        <v>7</v>
      </c>
      <c r="B10" s="224"/>
      <c r="C10" s="224"/>
      <c r="D10" s="224"/>
      <c r="E10" s="10"/>
      <c r="F10" s="11"/>
      <c r="G10" s="11"/>
      <c r="H10" s="11"/>
      <c r="I10" s="11"/>
      <c r="J10" s="11"/>
      <c r="K10" s="11"/>
      <c r="L10" s="12"/>
    </row>
    <row r="11" spans="1:12">
      <c r="A11" s="231" t="s">
        <v>8</v>
      </c>
      <c r="B11" s="224"/>
      <c r="C11" s="224"/>
      <c r="D11" s="224"/>
      <c r="E11" s="10"/>
      <c r="F11" s="11"/>
      <c r="G11" s="11"/>
      <c r="H11" s="11"/>
      <c r="I11" s="11"/>
      <c r="J11" s="11"/>
      <c r="K11" s="11"/>
      <c r="L11" s="12"/>
    </row>
    <row r="12" spans="1:12">
      <c r="A12" s="231" t="s">
        <v>9</v>
      </c>
      <c r="B12" s="224"/>
      <c r="C12" s="224"/>
      <c r="D12" s="224"/>
      <c r="E12" s="13"/>
      <c r="F12" s="14"/>
      <c r="G12" s="14"/>
      <c r="H12" s="14"/>
      <c r="I12" s="11"/>
      <c r="J12" s="11"/>
      <c r="K12" s="11"/>
      <c r="L12" s="12"/>
    </row>
    <row r="13" spans="1:12">
      <c r="A13" s="232" t="s">
        <v>10</v>
      </c>
      <c r="B13" s="233"/>
      <c r="C13" s="233"/>
      <c r="D13" s="233"/>
      <c r="E13" s="234"/>
      <c r="F13" s="234"/>
      <c r="G13" s="234"/>
      <c r="H13" s="234"/>
      <c r="I13" s="234"/>
      <c r="J13" s="234"/>
      <c r="K13" s="234"/>
      <c r="L13" s="235"/>
    </row>
    <row r="14" spans="1:12">
      <c r="A14" s="212" t="s">
        <v>11</v>
      </c>
      <c r="B14" s="212"/>
      <c r="C14" s="15"/>
      <c r="D14" s="16"/>
      <c r="E14" s="16"/>
      <c r="F14" s="16"/>
      <c r="G14" s="16"/>
      <c r="H14" s="16"/>
      <c r="I14" s="16"/>
      <c r="J14" s="16"/>
      <c r="K14" s="16"/>
      <c r="L14" s="16"/>
    </row>
    <row r="15" spans="1:12">
      <c r="A15" s="207" t="s">
        <v>12</v>
      </c>
      <c r="B15" s="208"/>
      <c r="C15" s="208"/>
      <c r="D15" s="208"/>
      <c r="E15" s="17"/>
      <c r="F15" s="17"/>
      <c r="G15" s="17"/>
      <c r="H15" s="17"/>
      <c r="I15" s="17"/>
      <c r="J15" s="17"/>
      <c r="K15" s="17"/>
      <c r="L15" s="18"/>
    </row>
    <row r="16" spans="1:12">
      <c r="A16" s="19" t="s">
        <v>13</v>
      </c>
      <c r="B16" s="209" t="s">
        <v>14</v>
      </c>
      <c r="C16" s="209"/>
      <c r="D16" s="209"/>
      <c r="E16" s="20"/>
      <c r="F16" s="20"/>
      <c r="G16" s="20"/>
      <c r="H16" s="20"/>
      <c r="I16" s="20"/>
      <c r="J16" s="20"/>
      <c r="K16" s="20"/>
      <c r="L16" s="21"/>
    </row>
    <row r="17" spans="1:12">
      <c r="A17" s="210" t="s">
        <v>15</v>
      </c>
      <c r="B17" s="211"/>
      <c r="C17" s="211"/>
      <c r="D17" s="211"/>
      <c r="E17" s="22"/>
      <c r="F17" s="22"/>
      <c r="G17" s="22"/>
      <c r="H17" s="22"/>
      <c r="I17" s="22"/>
      <c r="J17" s="22"/>
      <c r="K17" s="22"/>
      <c r="L17" s="23"/>
    </row>
    <row r="18" spans="1:12">
      <c r="A18" s="212" t="s">
        <v>16</v>
      </c>
      <c r="B18" s="212"/>
      <c r="C18" s="15"/>
      <c r="D18" s="16"/>
      <c r="E18" s="16"/>
      <c r="F18" s="16"/>
      <c r="G18" s="16"/>
      <c r="H18" s="16"/>
      <c r="I18" s="16"/>
      <c r="J18" s="16"/>
      <c r="K18" s="16"/>
      <c r="L18" s="16"/>
    </row>
    <row r="19" spans="1:12">
      <c r="A19" s="213" t="s">
        <v>17</v>
      </c>
      <c r="B19" s="214"/>
      <c r="C19" s="219" t="s">
        <v>18</v>
      </c>
      <c r="D19" s="198" t="s">
        <v>19</v>
      </c>
      <c r="E19" s="196" t="s">
        <v>20</v>
      </c>
      <c r="F19" s="197"/>
      <c r="G19" s="197"/>
      <c r="H19" s="197"/>
      <c r="I19" s="197"/>
      <c r="J19" s="197"/>
      <c r="K19" s="197"/>
      <c r="L19" s="198"/>
    </row>
    <row r="20" spans="1:12">
      <c r="A20" s="215"/>
      <c r="B20" s="216"/>
      <c r="C20" s="220"/>
      <c r="D20" s="198"/>
      <c r="E20" s="199" t="s">
        <v>21</v>
      </c>
      <c r="F20" s="200"/>
      <c r="G20" s="199" t="s">
        <v>22</v>
      </c>
      <c r="H20" s="200"/>
      <c r="I20" s="199" t="s">
        <v>23</v>
      </c>
      <c r="J20" s="203"/>
      <c r="K20" s="199" t="s">
        <v>24</v>
      </c>
      <c r="L20" s="200"/>
    </row>
    <row r="21" spans="1:12">
      <c r="A21" s="215"/>
      <c r="B21" s="216"/>
      <c r="C21" s="220"/>
      <c r="D21" s="198"/>
      <c r="E21" s="201"/>
      <c r="F21" s="202"/>
      <c r="G21" s="201"/>
      <c r="H21" s="202"/>
      <c r="I21" s="201"/>
      <c r="J21" s="204"/>
      <c r="K21" s="201"/>
      <c r="L21" s="202"/>
    </row>
    <row r="22" spans="1:12" ht="33.75">
      <c r="A22" s="217"/>
      <c r="B22" s="218"/>
      <c r="C22" s="221"/>
      <c r="D22" s="198"/>
      <c r="E22" s="24" t="s">
        <v>25</v>
      </c>
      <c r="F22" s="24" t="s">
        <v>26</v>
      </c>
      <c r="G22" s="24" t="s">
        <v>25</v>
      </c>
      <c r="H22" s="24" t="s">
        <v>26</v>
      </c>
      <c r="I22" s="24" t="s">
        <v>25</v>
      </c>
      <c r="J22" s="25" t="s">
        <v>26</v>
      </c>
      <c r="K22" s="24" t="s">
        <v>25</v>
      </c>
      <c r="L22" s="24" t="s">
        <v>26</v>
      </c>
    </row>
    <row r="23" spans="1:12" ht="22.5">
      <c r="A23" s="205" t="s">
        <v>27</v>
      </c>
      <c r="B23" s="206" t="s">
        <v>28</v>
      </c>
      <c r="C23" s="27" t="s">
        <v>29</v>
      </c>
      <c r="D23" s="28" t="s">
        <v>30</v>
      </c>
      <c r="E23" s="29" t="s">
        <v>31</v>
      </c>
      <c r="F23" s="30">
        <v>8</v>
      </c>
      <c r="G23" s="29" t="s">
        <v>32</v>
      </c>
      <c r="H23" s="30">
        <v>0</v>
      </c>
      <c r="I23" s="29" t="s">
        <v>32</v>
      </c>
      <c r="J23" s="31">
        <v>0</v>
      </c>
      <c r="K23" s="29" t="s">
        <v>32</v>
      </c>
      <c r="L23" s="31">
        <v>0</v>
      </c>
    </row>
    <row r="24" spans="1:12">
      <c r="A24" s="5"/>
      <c r="B24" s="5"/>
      <c r="C24" s="32"/>
      <c r="D24" s="33" t="s">
        <v>33</v>
      </c>
      <c r="E24" s="16"/>
      <c r="F24" s="185">
        <f>SUM(F23)</f>
        <v>8</v>
      </c>
      <c r="G24" s="16"/>
      <c r="H24" s="185">
        <f>SUM(H23)</f>
        <v>0</v>
      </c>
      <c r="I24" s="16"/>
      <c r="J24" s="185">
        <f>SUM(J23)</f>
        <v>0</v>
      </c>
      <c r="K24" s="16"/>
      <c r="L24" s="29">
        <f>SUM(L23:L23)</f>
        <v>0</v>
      </c>
    </row>
    <row r="25" spans="1:12">
      <c r="A25" s="5"/>
      <c r="B25" s="5"/>
      <c r="C25" s="32"/>
      <c r="D25" s="33"/>
      <c r="E25" s="16"/>
      <c r="F25" s="16"/>
      <c r="G25" s="16"/>
      <c r="H25" s="16"/>
      <c r="I25" s="16"/>
      <c r="J25" s="16"/>
      <c r="K25" s="16"/>
      <c r="L25" s="16"/>
    </row>
    <row r="26" spans="1:12">
      <c r="A26" s="5"/>
      <c r="B26" s="5"/>
      <c r="C26" s="32"/>
      <c r="D26" s="33" t="s">
        <v>34</v>
      </c>
      <c r="E26" s="16"/>
      <c r="F26" s="194">
        <f>SUM(+H24+J24+L24)</f>
        <v>0</v>
      </c>
      <c r="G26" s="195"/>
      <c r="H26" s="16"/>
      <c r="I26" s="16"/>
      <c r="J26" s="16"/>
      <c r="K26" s="16"/>
      <c r="L26" s="16"/>
    </row>
    <row r="27" spans="1:12">
      <c r="A27" s="5"/>
      <c r="B27" s="5"/>
      <c r="C27" s="32"/>
      <c r="D27" s="33"/>
      <c r="E27" s="16"/>
      <c r="F27" s="16"/>
      <c r="G27" s="16"/>
      <c r="H27" s="16"/>
      <c r="I27" s="16"/>
      <c r="J27" s="16"/>
      <c r="K27" s="16"/>
      <c r="L27" s="16"/>
    </row>
    <row r="28" spans="1:12">
      <c r="A28" s="5"/>
      <c r="B28" s="5"/>
      <c r="C28" s="32"/>
      <c r="D28" s="33" t="s">
        <v>35</v>
      </c>
      <c r="E28" s="16"/>
      <c r="F28" s="194">
        <f>SUM(F24+H24)</f>
        <v>8</v>
      </c>
      <c r="G28" s="195"/>
      <c r="H28" s="16"/>
      <c r="I28" s="16"/>
      <c r="J28" s="16"/>
      <c r="K28" s="16"/>
      <c r="L28" s="16"/>
    </row>
  </sheetData>
  <mergeCells count="27">
    <mergeCell ref="A14:B14"/>
    <mergeCell ref="A2:L2"/>
    <mergeCell ref="A3:L3"/>
    <mergeCell ref="A4:L4"/>
    <mergeCell ref="A6:B6"/>
    <mergeCell ref="A7:D7"/>
    <mergeCell ref="A8:D8"/>
    <mergeCell ref="A9:D9"/>
    <mergeCell ref="A10:D10"/>
    <mergeCell ref="A11:D11"/>
    <mergeCell ref="A12:D12"/>
    <mergeCell ref="A13:L13"/>
    <mergeCell ref="A23:B23"/>
    <mergeCell ref="A15:D15"/>
    <mergeCell ref="B16:D16"/>
    <mergeCell ref="A17:D17"/>
    <mergeCell ref="A18:B18"/>
    <mergeCell ref="A19:B22"/>
    <mergeCell ref="C19:C22"/>
    <mergeCell ref="D19:D22"/>
    <mergeCell ref="F26:G26"/>
    <mergeCell ref="F28:G28"/>
    <mergeCell ref="E19:L19"/>
    <mergeCell ref="E20:F21"/>
    <mergeCell ref="G20:H21"/>
    <mergeCell ref="I20:J21"/>
    <mergeCell ref="K20:L2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E5A7D-7213-4A26-B511-06D053C459BE}">
  <dimension ref="A1:O106"/>
  <sheetViews>
    <sheetView topLeftCell="A82" zoomScaleNormal="100" workbookViewId="0">
      <selection activeCell="O101" sqref="O101"/>
    </sheetView>
  </sheetViews>
  <sheetFormatPr baseColWidth="10" defaultRowHeight="15"/>
  <cols>
    <col min="3" max="3" width="21.42578125" customWidth="1"/>
    <col min="4" max="4" width="34.285156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>
      <c r="A2" s="222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1:15">
      <c r="A3" s="222" t="s">
        <v>1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5">
      <c r="A4" s="222" t="s">
        <v>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15" ht="16.5">
      <c r="A5" s="2"/>
      <c r="B5" s="3"/>
      <c r="C5" s="3"/>
      <c r="D5" s="162"/>
      <c r="E5" s="3"/>
      <c r="F5" s="3"/>
      <c r="G5" s="3"/>
      <c r="H5" s="3"/>
      <c r="I5" s="3"/>
      <c r="J5" s="3"/>
      <c r="K5" s="3"/>
      <c r="L5" s="3"/>
    </row>
    <row r="6" spans="1:15">
      <c r="A6" s="224" t="s">
        <v>3</v>
      </c>
      <c r="B6" s="224"/>
      <c r="C6" s="4"/>
      <c r="D6" s="4"/>
      <c r="E6" s="4"/>
      <c r="F6" s="5"/>
      <c r="G6" s="5"/>
      <c r="H6" s="5"/>
      <c r="I6" s="5"/>
      <c r="J6" s="5"/>
      <c r="K6" s="5"/>
      <c r="L6" s="5"/>
    </row>
    <row r="7" spans="1:15">
      <c r="A7" s="225" t="s">
        <v>415</v>
      </c>
      <c r="B7" s="226"/>
      <c r="C7" s="226"/>
      <c r="D7" s="226"/>
      <c r="E7" s="6"/>
      <c r="F7" s="7"/>
      <c r="G7" s="7"/>
      <c r="H7" s="7"/>
      <c r="I7" s="7"/>
      <c r="J7" s="7"/>
      <c r="K7" s="7"/>
      <c r="L7" s="8"/>
    </row>
    <row r="8" spans="1:15">
      <c r="A8" s="231" t="s">
        <v>467</v>
      </c>
      <c r="B8" s="224"/>
      <c r="C8" s="224"/>
      <c r="D8" s="224"/>
      <c r="E8" s="10"/>
      <c r="F8" s="11"/>
      <c r="G8" s="11"/>
      <c r="H8" s="11"/>
      <c r="I8" s="11"/>
      <c r="J8" s="11"/>
      <c r="K8" s="11"/>
      <c r="L8" s="12"/>
      <c r="N8" s="163"/>
      <c r="O8" s="163"/>
    </row>
    <row r="9" spans="1:15" ht="15" customHeight="1">
      <c r="A9" s="229" t="s">
        <v>468</v>
      </c>
      <c r="B9" s="230"/>
      <c r="C9" s="230"/>
      <c r="D9" s="230"/>
      <c r="E9" s="10"/>
      <c r="F9" s="11"/>
      <c r="G9" s="11"/>
      <c r="H9" s="11"/>
      <c r="I9" s="11"/>
      <c r="J9" s="11"/>
      <c r="K9" s="11"/>
      <c r="L9" s="12"/>
      <c r="N9" s="164"/>
      <c r="O9" s="164"/>
    </row>
    <row r="10" spans="1:15">
      <c r="A10" s="229" t="s">
        <v>469</v>
      </c>
      <c r="B10" s="230"/>
      <c r="C10" s="230"/>
      <c r="D10" s="230"/>
      <c r="E10" s="10"/>
      <c r="F10" s="11"/>
      <c r="G10" s="11"/>
      <c r="H10" s="11"/>
      <c r="I10" s="11"/>
      <c r="J10" s="11"/>
      <c r="K10" s="11"/>
      <c r="L10" s="12"/>
    </row>
    <row r="11" spans="1:15">
      <c r="A11" s="229" t="s">
        <v>316</v>
      </c>
      <c r="B11" s="230"/>
      <c r="C11" s="230"/>
      <c r="D11" s="230"/>
      <c r="E11" s="10"/>
      <c r="F11" s="11"/>
      <c r="G11" s="11"/>
      <c r="H11" s="11"/>
      <c r="I11" s="11"/>
      <c r="J11" s="11"/>
      <c r="K11" s="11"/>
      <c r="L11" s="12"/>
    </row>
    <row r="12" spans="1:15">
      <c r="A12" s="229" t="s">
        <v>470</v>
      </c>
      <c r="B12" s="230"/>
      <c r="C12" s="230"/>
      <c r="D12" s="230"/>
      <c r="E12" s="13"/>
      <c r="F12" s="14"/>
      <c r="G12" s="14"/>
      <c r="H12" s="14"/>
      <c r="I12" s="11"/>
      <c r="J12" s="11"/>
      <c r="K12" s="11"/>
      <c r="L12" s="12"/>
    </row>
    <row r="13" spans="1:15">
      <c r="A13" s="232" t="s">
        <v>10</v>
      </c>
      <c r="B13" s="233"/>
      <c r="C13" s="233"/>
      <c r="D13" s="233"/>
      <c r="E13" s="383"/>
      <c r="F13" s="383"/>
      <c r="G13" s="383"/>
      <c r="H13" s="383"/>
      <c r="I13" s="383"/>
      <c r="J13" s="383"/>
      <c r="K13" s="383"/>
      <c r="L13" s="384"/>
    </row>
    <row r="14" spans="1:15">
      <c r="A14" s="4"/>
      <c r="B14" s="4"/>
      <c r="C14" s="4"/>
      <c r="D14" s="4"/>
      <c r="E14" s="165"/>
      <c r="F14" s="165"/>
      <c r="G14" s="165"/>
      <c r="H14" s="165"/>
      <c r="I14" s="165"/>
      <c r="J14" s="165"/>
      <c r="K14" s="165"/>
      <c r="L14" s="165"/>
    </row>
    <row r="15" spans="1:15">
      <c r="A15" s="4"/>
      <c r="B15" s="4"/>
      <c r="C15" s="4"/>
      <c r="D15" s="4"/>
      <c r="E15" s="165"/>
      <c r="F15" s="165"/>
      <c r="G15" s="165"/>
      <c r="H15" s="165"/>
      <c r="I15" s="165"/>
      <c r="J15" s="165"/>
      <c r="K15" s="165"/>
      <c r="L15" s="165"/>
    </row>
    <row r="16" spans="1:15">
      <c r="A16" s="212" t="s">
        <v>11</v>
      </c>
      <c r="B16" s="212"/>
      <c r="C16" s="15"/>
      <c r="D16" s="16"/>
      <c r="E16" s="16"/>
      <c r="F16" s="16"/>
      <c r="G16" s="16"/>
      <c r="H16" s="16"/>
      <c r="I16" s="16"/>
      <c r="J16" s="16"/>
      <c r="K16" s="16"/>
      <c r="L16" s="16"/>
    </row>
    <row r="17" spans="1:12">
      <c r="A17" s="207" t="s">
        <v>12</v>
      </c>
      <c r="B17" s="208"/>
      <c r="C17" s="208"/>
      <c r="D17" s="208"/>
      <c r="E17" s="17"/>
      <c r="F17" s="17"/>
      <c r="G17" s="17"/>
      <c r="H17" s="17"/>
      <c r="I17" s="17"/>
      <c r="J17" s="17"/>
      <c r="K17" s="17"/>
      <c r="L17" s="18"/>
    </row>
    <row r="18" spans="1:12">
      <c r="A18" s="19" t="s">
        <v>13</v>
      </c>
      <c r="B18" s="209" t="s">
        <v>471</v>
      </c>
      <c r="C18" s="209"/>
      <c r="D18" s="209"/>
      <c r="E18" s="20"/>
      <c r="F18" s="20"/>
      <c r="G18" s="20"/>
      <c r="H18" s="20"/>
      <c r="I18" s="20"/>
      <c r="J18" s="20"/>
      <c r="K18" s="20"/>
      <c r="L18" s="21"/>
    </row>
    <row r="19" spans="1:12">
      <c r="A19" s="210" t="s">
        <v>472</v>
      </c>
      <c r="B19" s="211"/>
      <c r="C19" s="211"/>
      <c r="D19" s="211"/>
      <c r="E19" s="22"/>
      <c r="F19" s="22"/>
      <c r="G19" s="22"/>
      <c r="H19" s="22"/>
      <c r="I19" s="22"/>
      <c r="J19" s="22"/>
      <c r="K19" s="22"/>
      <c r="L19" s="23"/>
    </row>
    <row r="20" spans="1:12" ht="15" customHeight="1">
      <c r="A20" s="238" t="s">
        <v>16</v>
      </c>
      <c r="B20" s="239"/>
      <c r="C20" s="36"/>
      <c r="D20" s="37"/>
      <c r="E20" s="37"/>
      <c r="F20" s="37"/>
      <c r="G20" s="37"/>
      <c r="H20" s="37"/>
      <c r="I20" s="37"/>
      <c r="J20" s="37"/>
      <c r="K20" s="37"/>
      <c r="L20" s="38"/>
    </row>
    <row r="21" spans="1:12" ht="15" customHeight="1">
      <c r="A21" s="213" t="s">
        <v>47</v>
      </c>
      <c r="B21" s="378"/>
      <c r="C21" s="219" t="s">
        <v>48</v>
      </c>
      <c r="D21" s="198" t="s">
        <v>19</v>
      </c>
      <c r="E21" s="237" t="s">
        <v>20</v>
      </c>
      <c r="F21" s="237"/>
      <c r="G21" s="237"/>
      <c r="H21" s="237"/>
      <c r="I21" s="237"/>
      <c r="J21" s="237"/>
      <c r="K21" s="237"/>
      <c r="L21" s="237"/>
    </row>
    <row r="22" spans="1:12">
      <c r="A22" s="379"/>
      <c r="B22" s="380"/>
      <c r="C22" s="220"/>
      <c r="D22" s="198"/>
      <c r="E22" s="199" t="s">
        <v>21</v>
      </c>
      <c r="F22" s="200"/>
      <c r="G22" s="199" t="s">
        <v>22</v>
      </c>
      <c r="H22" s="200"/>
      <c r="I22" s="199" t="s">
        <v>23</v>
      </c>
      <c r="J22" s="203"/>
      <c r="K22" s="199" t="s">
        <v>24</v>
      </c>
      <c r="L22" s="200"/>
    </row>
    <row r="23" spans="1:12">
      <c r="A23" s="379"/>
      <c r="B23" s="380"/>
      <c r="C23" s="220"/>
      <c r="D23" s="198"/>
      <c r="E23" s="201"/>
      <c r="F23" s="202"/>
      <c r="G23" s="201"/>
      <c r="H23" s="202"/>
      <c r="I23" s="201"/>
      <c r="J23" s="204"/>
      <c r="K23" s="201"/>
      <c r="L23" s="202"/>
    </row>
    <row r="24" spans="1:12" ht="33.75">
      <c r="A24" s="381"/>
      <c r="B24" s="382"/>
      <c r="C24" s="221"/>
      <c r="D24" s="198"/>
      <c r="E24" s="24" t="s">
        <v>25</v>
      </c>
      <c r="F24" s="24" t="s">
        <v>26</v>
      </c>
      <c r="G24" s="24" t="s">
        <v>25</v>
      </c>
      <c r="H24" s="24" t="s">
        <v>26</v>
      </c>
      <c r="I24" s="24" t="s">
        <v>25</v>
      </c>
      <c r="J24" s="25" t="s">
        <v>26</v>
      </c>
      <c r="K24" s="24" t="s">
        <v>25</v>
      </c>
      <c r="L24" s="24" t="s">
        <v>26</v>
      </c>
    </row>
    <row r="25" spans="1:12" ht="22.5">
      <c r="A25" s="268" t="s">
        <v>473</v>
      </c>
      <c r="B25" s="269"/>
      <c r="C25" s="69" t="s">
        <v>474</v>
      </c>
      <c r="D25" s="41" t="s">
        <v>475</v>
      </c>
      <c r="E25" s="40" t="s">
        <v>476</v>
      </c>
      <c r="F25" s="40">
        <v>4</v>
      </c>
      <c r="G25" s="40" t="s">
        <v>32</v>
      </c>
      <c r="H25" s="40">
        <v>0</v>
      </c>
      <c r="I25" s="40" t="s">
        <v>32</v>
      </c>
      <c r="J25" s="26">
        <v>0</v>
      </c>
      <c r="K25" s="40" t="s">
        <v>32</v>
      </c>
      <c r="L25" s="40">
        <v>0</v>
      </c>
    </row>
    <row r="26" spans="1:12" ht="15" customHeight="1">
      <c r="A26" s="5"/>
      <c r="B26" s="5"/>
      <c r="C26" s="32"/>
      <c r="D26" s="33" t="s">
        <v>33</v>
      </c>
      <c r="E26" s="16"/>
      <c r="F26" s="42">
        <f>SUM(F25)</f>
        <v>4</v>
      </c>
      <c r="G26" s="16"/>
      <c r="H26" s="42">
        <f>SUM(H25)</f>
        <v>0</v>
      </c>
      <c r="I26" s="16"/>
      <c r="J26" s="42">
        <f>SUM(J25)</f>
        <v>0</v>
      </c>
      <c r="K26" s="16"/>
      <c r="L26" s="42">
        <f>SUM(L25)</f>
        <v>0</v>
      </c>
    </row>
    <row r="27" spans="1:12">
      <c r="A27" s="5"/>
      <c r="B27" s="5"/>
      <c r="C27" s="32"/>
      <c r="D27" s="33"/>
      <c r="E27" s="16"/>
      <c r="F27" s="16"/>
      <c r="G27" s="16"/>
      <c r="H27" s="16"/>
      <c r="I27" s="16"/>
      <c r="J27" s="16"/>
      <c r="K27" s="16"/>
      <c r="L27" s="16"/>
    </row>
    <row r="28" spans="1:12">
      <c r="A28" s="5"/>
      <c r="B28" s="5"/>
      <c r="C28" s="32"/>
      <c r="D28" s="33" t="s">
        <v>34</v>
      </c>
      <c r="E28" s="16"/>
      <c r="F28" s="194">
        <f>SUM(F26+H26+J26+L26)</f>
        <v>4</v>
      </c>
      <c r="G28" s="195"/>
      <c r="H28" s="16"/>
      <c r="I28" s="16"/>
      <c r="J28" s="16"/>
      <c r="K28" s="16"/>
      <c r="L28" s="16"/>
    </row>
    <row r="29" spans="1:12">
      <c r="A29" s="5"/>
      <c r="B29" s="5"/>
      <c r="C29" s="32"/>
      <c r="D29" s="33"/>
      <c r="E29" s="16"/>
      <c r="F29" s="16"/>
      <c r="G29" s="16"/>
      <c r="H29" s="16"/>
      <c r="I29" s="16" t="s">
        <v>58</v>
      </c>
      <c r="J29" s="16"/>
      <c r="K29" s="16" t="s">
        <v>58</v>
      </c>
      <c r="L29" s="16"/>
    </row>
    <row r="30" spans="1:12">
      <c r="A30" s="5"/>
      <c r="B30" s="5"/>
      <c r="C30" s="32"/>
      <c r="D30" s="33" t="s">
        <v>35</v>
      </c>
      <c r="E30" s="16"/>
      <c r="F30" s="194">
        <f>SUM(F26)+H26</f>
        <v>4</v>
      </c>
      <c r="G30" s="195"/>
      <c r="H30" s="16"/>
      <c r="I30" s="16"/>
      <c r="J30" s="16"/>
      <c r="K30" s="16"/>
      <c r="L30" s="16"/>
    </row>
    <row r="31" spans="1:12">
      <c r="A31" s="212" t="s">
        <v>11</v>
      </c>
      <c r="B31" s="212"/>
      <c r="C31" s="15"/>
      <c r="D31" s="16"/>
      <c r="E31" s="16"/>
      <c r="F31" s="16"/>
      <c r="G31" s="16"/>
      <c r="H31" s="16"/>
      <c r="I31" s="16"/>
      <c r="J31" s="16"/>
      <c r="K31" s="16"/>
      <c r="L31" s="16"/>
    </row>
    <row r="32" spans="1:12">
      <c r="A32" s="207" t="s">
        <v>12</v>
      </c>
      <c r="B32" s="208"/>
      <c r="C32" s="208"/>
      <c r="D32" s="208"/>
      <c r="E32" s="17"/>
      <c r="F32" s="17"/>
      <c r="G32" s="17"/>
      <c r="H32" s="17"/>
      <c r="I32" s="17"/>
      <c r="J32" s="17"/>
      <c r="K32" s="17"/>
      <c r="L32" s="18"/>
    </row>
    <row r="33" spans="1:12">
      <c r="A33" s="19" t="s">
        <v>13</v>
      </c>
      <c r="B33" s="209" t="s">
        <v>477</v>
      </c>
      <c r="C33" s="209"/>
      <c r="D33" s="209"/>
      <c r="E33" s="20"/>
      <c r="F33" s="20"/>
      <c r="G33" s="20"/>
      <c r="H33" s="20"/>
      <c r="I33" s="20"/>
      <c r="J33" s="20"/>
      <c r="K33" s="20"/>
      <c r="L33" s="21"/>
    </row>
    <row r="34" spans="1:12">
      <c r="A34" s="210" t="s">
        <v>478</v>
      </c>
      <c r="B34" s="211"/>
      <c r="C34" s="211"/>
      <c r="D34" s="211"/>
      <c r="E34" s="22"/>
      <c r="F34" s="22"/>
      <c r="G34" s="22"/>
      <c r="H34" s="22"/>
      <c r="I34" s="22"/>
      <c r="J34" s="22"/>
      <c r="K34" s="22"/>
      <c r="L34" s="23"/>
    </row>
    <row r="35" spans="1:12">
      <c r="A35" s="238" t="s">
        <v>16</v>
      </c>
      <c r="B35" s="239"/>
      <c r="C35" s="36"/>
      <c r="D35" s="37"/>
      <c r="E35" s="37"/>
      <c r="F35" s="37"/>
      <c r="G35" s="37"/>
      <c r="H35" s="37"/>
      <c r="I35" s="37"/>
      <c r="J35" s="37"/>
      <c r="K35" s="37"/>
      <c r="L35" s="38"/>
    </row>
    <row r="36" spans="1:12">
      <c r="A36" s="213" t="s">
        <v>47</v>
      </c>
      <c r="B36" s="378"/>
      <c r="C36" s="219" t="s">
        <v>48</v>
      </c>
      <c r="D36" s="198" t="s">
        <v>19</v>
      </c>
      <c r="E36" s="237" t="s">
        <v>20</v>
      </c>
      <c r="F36" s="237"/>
      <c r="G36" s="237"/>
      <c r="H36" s="237"/>
      <c r="I36" s="237"/>
      <c r="J36" s="237"/>
      <c r="K36" s="237"/>
      <c r="L36" s="237"/>
    </row>
    <row r="37" spans="1:12">
      <c r="A37" s="379"/>
      <c r="B37" s="380"/>
      <c r="C37" s="220"/>
      <c r="D37" s="198"/>
      <c r="E37" s="199" t="s">
        <v>21</v>
      </c>
      <c r="F37" s="200"/>
      <c r="G37" s="199" t="s">
        <v>22</v>
      </c>
      <c r="H37" s="200"/>
      <c r="I37" s="199" t="s">
        <v>23</v>
      </c>
      <c r="J37" s="203"/>
      <c r="K37" s="199" t="s">
        <v>24</v>
      </c>
      <c r="L37" s="200"/>
    </row>
    <row r="38" spans="1:12">
      <c r="A38" s="379"/>
      <c r="B38" s="380"/>
      <c r="C38" s="220"/>
      <c r="D38" s="198"/>
      <c r="E38" s="201"/>
      <c r="F38" s="202"/>
      <c r="G38" s="201"/>
      <c r="H38" s="202"/>
      <c r="I38" s="201"/>
      <c r="J38" s="204"/>
      <c r="K38" s="201"/>
      <c r="L38" s="202"/>
    </row>
    <row r="39" spans="1:12" ht="33.75">
      <c r="A39" s="381"/>
      <c r="B39" s="382"/>
      <c r="C39" s="221"/>
      <c r="D39" s="198"/>
      <c r="E39" s="24" t="s">
        <v>25</v>
      </c>
      <c r="F39" s="24" t="s">
        <v>26</v>
      </c>
      <c r="G39" s="24" t="s">
        <v>25</v>
      </c>
      <c r="H39" s="24" t="s">
        <v>26</v>
      </c>
      <c r="I39" s="24" t="s">
        <v>25</v>
      </c>
      <c r="J39" s="25" t="s">
        <v>26</v>
      </c>
      <c r="K39" s="24" t="s">
        <v>25</v>
      </c>
      <c r="L39" s="24" t="s">
        <v>26</v>
      </c>
    </row>
    <row r="40" spans="1:12" ht="45">
      <c r="A40" s="268" t="s">
        <v>479</v>
      </c>
      <c r="B40" s="269"/>
      <c r="C40" s="69" t="s">
        <v>480</v>
      </c>
      <c r="D40" s="41" t="s">
        <v>481</v>
      </c>
      <c r="E40" s="40" t="s">
        <v>294</v>
      </c>
      <c r="F40" s="40">
        <v>698</v>
      </c>
      <c r="G40" s="40" t="s">
        <v>482</v>
      </c>
      <c r="H40" s="40">
        <v>777</v>
      </c>
      <c r="I40" s="40" t="s">
        <v>32</v>
      </c>
      <c r="J40" s="26">
        <v>0</v>
      </c>
      <c r="K40" s="40" t="s">
        <v>32</v>
      </c>
      <c r="L40" s="40">
        <v>0</v>
      </c>
    </row>
    <row r="41" spans="1:12" ht="33.75">
      <c r="A41" s="268" t="s">
        <v>483</v>
      </c>
      <c r="B41" s="269"/>
      <c r="C41" s="69" t="s">
        <v>484</v>
      </c>
      <c r="D41" s="41" t="s">
        <v>485</v>
      </c>
      <c r="E41" s="40" t="s">
        <v>486</v>
      </c>
      <c r="F41" s="40">
        <v>54</v>
      </c>
      <c r="G41" s="40" t="s">
        <v>32</v>
      </c>
      <c r="H41" s="40">
        <v>0</v>
      </c>
      <c r="I41" s="40" t="s">
        <v>32</v>
      </c>
      <c r="J41" s="26">
        <v>0</v>
      </c>
      <c r="K41" s="40" t="s">
        <v>32</v>
      </c>
      <c r="L41" s="40">
        <v>0</v>
      </c>
    </row>
    <row r="42" spans="1:12" ht="33.75">
      <c r="A42" s="268" t="s">
        <v>487</v>
      </c>
      <c r="B42" s="269"/>
      <c r="C42" s="69" t="s">
        <v>488</v>
      </c>
      <c r="D42" s="41" t="s">
        <v>489</v>
      </c>
      <c r="E42" s="40" t="s">
        <v>294</v>
      </c>
      <c r="F42" s="40">
        <v>552</v>
      </c>
      <c r="G42" s="40" t="s">
        <v>490</v>
      </c>
      <c r="H42" s="40">
        <v>54</v>
      </c>
      <c r="I42" s="54" t="s">
        <v>491</v>
      </c>
      <c r="J42" s="26">
        <v>924</v>
      </c>
      <c r="K42" s="40" t="s">
        <v>32</v>
      </c>
      <c r="L42" s="40">
        <v>0</v>
      </c>
    </row>
    <row r="43" spans="1:12" ht="45">
      <c r="A43" s="268" t="s">
        <v>492</v>
      </c>
      <c r="B43" s="269"/>
      <c r="C43" s="69" t="s">
        <v>493</v>
      </c>
      <c r="D43" s="41" t="s">
        <v>494</v>
      </c>
      <c r="E43" s="40" t="s">
        <v>495</v>
      </c>
      <c r="F43" s="40">
        <v>133</v>
      </c>
      <c r="G43" s="40" t="s">
        <v>32</v>
      </c>
      <c r="H43" s="40">
        <v>0</v>
      </c>
      <c r="I43" s="54" t="s">
        <v>496</v>
      </c>
      <c r="J43" s="26">
        <v>295</v>
      </c>
      <c r="K43" s="40" t="s">
        <v>32</v>
      </c>
      <c r="L43" s="40">
        <v>0</v>
      </c>
    </row>
    <row r="44" spans="1:12" ht="45">
      <c r="A44" s="268" t="s">
        <v>497</v>
      </c>
      <c r="B44" s="269"/>
      <c r="C44" s="69" t="s">
        <v>498</v>
      </c>
      <c r="D44" s="41" t="s">
        <v>499</v>
      </c>
      <c r="E44" s="40" t="s">
        <v>500</v>
      </c>
      <c r="F44" s="40">
        <v>190</v>
      </c>
      <c r="G44" s="40" t="s">
        <v>32</v>
      </c>
      <c r="H44" s="40">
        <v>0</v>
      </c>
      <c r="I44" s="54" t="s">
        <v>501</v>
      </c>
      <c r="J44" s="26">
        <v>65</v>
      </c>
      <c r="K44" s="40" t="s">
        <v>32</v>
      </c>
      <c r="L44" s="40">
        <v>0</v>
      </c>
    </row>
    <row r="45" spans="1:12" ht="33.75">
      <c r="A45" s="268" t="s">
        <v>502</v>
      </c>
      <c r="B45" s="269"/>
      <c r="C45" s="69" t="s">
        <v>503</v>
      </c>
      <c r="D45" s="41" t="s">
        <v>504</v>
      </c>
      <c r="E45" s="40" t="s">
        <v>505</v>
      </c>
      <c r="F45" s="40">
        <v>195</v>
      </c>
      <c r="G45" s="40" t="s">
        <v>32</v>
      </c>
      <c r="H45" s="40">
        <v>0</v>
      </c>
      <c r="I45" s="54" t="s">
        <v>32</v>
      </c>
      <c r="J45" s="26">
        <v>0</v>
      </c>
      <c r="K45" s="40" t="s">
        <v>32</v>
      </c>
      <c r="L45" s="40">
        <v>0</v>
      </c>
    </row>
    <row r="46" spans="1:12" ht="56.25">
      <c r="A46" s="268" t="s">
        <v>506</v>
      </c>
      <c r="B46" s="269"/>
      <c r="C46" s="69" t="s">
        <v>507</v>
      </c>
      <c r="D46" s="41" t="s">
        <v>508</v>
      </c>
      <c r="E46" s="40" t="s">
        <v>509</v>
      </c>
      <c r="F46" s="40">
        <v>99</v>
      </c>
      <c r="G46" s="40" t="s">
        <v>32</v>
      </c>
      <c r="H46" s="40">
        <v>0</v>
      </c>
      <c r="I46" s="54" t="s">
        <v>32</v>
      </c>
      <c r="J46" s="26">
        <v>0</v>
      </c>
      <c r="K46" s="40" t="s">
        <v>32</v>
      </c>
      <c r="L46" s="40">
        <v>0</v>
      </c>
    </row>
    <row r="47" spans="1:12" ht="67.5">
      <c r="A47" s="268" t="s">
        <v>510</v>
      </c>
      <c r="B47" s="269"/>
      <c r="C47" s="69" t="s">
        <v>511</v>
      </c>
      <c r="D47" s="41" t="s">
        <v>512</v>
      </c>
      <c r="E47" s="40" t="s">
        <v>486</v>
      </c>
      <c r="F47" s="40">
        <v>118</v>
      </c>
      <c r="G47" s="40" t="s">
        <v>32</v>
      </c>
      <c r="H47" s="40">
        <v>0</v>
      </c>
      <c r="I47" s="54" t="s">
        <v>513</v>
      </c>
      <c r="J47" s="26">
        <v>22</v>
      </c>
      <c r="K47" s="40" t="s">
        <v>32</v>
      </c>
      <c r="L47" s="40">
        <v>0</v>
      </c>
    </row>
    <row r="48" spans="1:12" ht="45">
      <c r="A48" s="268" t="s">
        <v>514</v>
      </c>
      <c r="B48" s="269"/>
      <c r="C48" s="69" t="s">
        <v>515</v>
      </c>
      <c r="D48" s="41" t="s">
        <v>516</v>
      </c>
      <c r="E48" s="40" t="s">
        <v>517</v>
      </c>
      <c r="F48" s="40">
        <v>119</v>
      </c>
      <c r="G48" s="40" t="s">
        <v>32</v>
      </c>
      <c r="H48" s="40">
        <v>0</v>
      </c>
      <c r="I48" s="40" t="s">
        <v>32</v>
      </c>
      <c r="J48" s="26">
        <v>0</v>
      </c>
      <c r="K48" s="40" t="s">
        <v>32</v>
      </c>
      <c r="L48" s="40">
        <v>0</v>
      </c>
    </row>
    <row r="49" spans="1:12" ht="45">
      <c r="A49" s="268" t="s">
        <v>518</v>
      </c>
      <c r="B49" s="269"/>
      <c r="C49" s="69" t="s">
        <v>519</v>
      </c>
      <c r="D49" s="64" t="s">
        <v>520</v>
      </c>
      <c r="E49" s="40" t="s">
        <v>83</v>
      </c>
      <c r="F49" s="40">
        <v>290</v>
      </c>
      <c r="G49" s="40" t="s">
        <v>521</v>
      </c>
      <c r="H49" s="40">
        <v>360</v>
      </c>
      <c r="I49" s="40" t="s">
        <v>522</v>
      </c>
      <c r="J49" s="166">
        <v>1219</v>
      </c>
      <c r="K49" s="40" t="s">
        <v>32</v>
      </c>
      <c r="L49" s="40">
        <v>0</v>
      </c>
    </row>
    <row r="50" spans="1:12">
      <c r="A50" s="5"/>
      <c r="B50" s="5"/>
      <c r="C50" s="32"/>
      <c r="D50" s="33" t="s">
        <v>33</v>
      </c>
      <c r="E50" s="16"/>
      <c r="F50" s="42">
        <f>SUM(F40:F49)</f>
        <v>2448</v>
      </c>
      <c r="G50" s="16"/>
      <c r="H50" s="42">
        <f>SUM(H40:H49)</f>
        <v>1191</v>
      </c>
      <c r="I50" s="16"/>
      <c r="J50" s="42">
        <f>SUM(J40:J49)</f>
        <v>2525</v>
      </c>
      <c r="K50" s="16"/>
      <c r="L50" s="42">
        <f>SUM(L40+L41+L42+L43+L44+L45+L46+L47+L48+L49)</f>
        <v>0</v>
      </c>
    </row>
    <row r="51" spans="1:12">
      <c r="A51" s="5"/>
      <c r="B51" s="5"/>
      <c r="C51" s="32"/>
      <c r="D51" s="33"/>
      <c r="E51" s="16"/>
      <c r="F51" s="16"/>
      <c r="G51" s="16"/>
      <c r="H51" s="16"/>
      <c r="I51" s="16"/>
      <c r="J51" s="16"/>
      <c r="K51" s="16"/>
      <c r="L51" s="16"/>
    </row>
    <row r="52" spans="1:12">
      <c r="A52" s="5"/>
      <c r="B52" s="5"/>
      <c r="C52" s="32"/>
      <c r="D52" s="33" t="s">
        <v>34</v>
      </c>
      <c r="E52" s="16"/>
      <c r="F52" s="194">
        <f>SUM(F50+H50+J50+L50)</f>
        <v>6164</v>
      </c>
      <c r="G52" s="195"/>
      <c r="H52" s="16"/>
      <c r="I52" s="16"/>
      <c r="J52" s="16"/>
      <c r="K52" s="16"/>
      <c r="L52" s="16"/>
    </row>
    <row r="53" spans="1:12">
      <c r="A53" s="5"/>
      <c r="B53" s="5"/>
      <c r="C53" s="32"/>
      <c r="D53" s="33"/>
      <c r="E53" s="16"/>
      <c r="F53" s="16"/>
      <c r="G53" s="16"/>
      <c r="H53" s="16"/>
      <c r="I53" s="16" t="s">
        <v>58</v>
      </c>
      <c r="J53" s="16"/>
      <c r="K53" s="16" t="s">
        <v>58</v>
      </c>
      <c r="L53" s="16"/>
    </row>
    <row r="54" spans="1:12">
      <c r="A54" s="5"/>
      <c r="B54" s="5"/>
      <c r="C54" s="32"/>
      <c r="D54" s="33" t="s">
        <v>35</v>
      </c>
      <c r="E54" s="16"/>
      <c r="F54" s="194">
        <f>SUM(F50)+H50</f>
        <v>3639</v>
      </c>
      <c r="G54" s="195"/>
      <c r="H54" s="16"/>
      <c r="I54" s="16"/>
      <c r="J54" s="16"/>
      <c r="K54" s="16"/>
      <c r="L54" s="16"/>
    </row>
    <row r="55" spans="1:12">
      <c r="A55" s="5"/>
      <c r="B55" s="5"/>
      <c r="C55" s="32"/>
      <c r="D55" s="33"/>
      <c r="E55" s="16"/>
      <c r="F55" s="16"/>
      <c r="G55" s="16"/>
      <c r="H55" s="16"/>
      <c r="I55" s="16"/>
      <c r="J55" s="16"/>
      <c r="K55" s="16"/>
      <c r="L55" s="16"/>
    </row>
    <row r="56" spans="1:12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</row>
    <row r="57" spans="1:12">
      <c r="A57" s="212" t="s">
        <v>11</v>
      </c>
      <c r="B57" s="212"/>
      <c r="C57" s="15"/>
      <c r="D57" s="16"/>
      <c r="E57" s="16"/>
      <c r="F57" s="16"/>
      <c r="G57" s="16"/>
      <c r="H57" s="16"/>
      <c r="I57" s="16"/>
      <c r="J57" s="16"/>
      <c r="K57" s="16"/>
      <c r="L57" s="16"/>
    </row>
    <row r="58" spans="1:12">
      <c r="A58" s="207" t="s">
        <v>12</v>
      </c>
      <c r="B58" s="208"/>
      <c r="C58" s="208"/>
      <c r="D58" s="208"/>
      <c r="E58" s="17"/>
      <c r="F58" s="17"/>
      <c r="G58" s="17"/>
      <c r="H58" s="17"/>
      <c r="I58" s="17"/>
      <c r="J58" s="17"/>
      <c r="K58" s="17"/>
      <c r="L58" s="18"/>
    </row>
    <row r="59" spans="1:12">
      <c r="A59" s="19" t="s">
        <v>13</v>
      </c>
      <c r="B59" s="209" t="s">
        <v>79</v>
      </c>
      <c r="C59" s="209"/>
      <c r="D59" s="209"/>
      <c r="E59" s="20"/>
      <c r="F59" s="20"/>
      <c r="G59" s="20"/>
      <c r="H59" s="20"/>
      <c r="I59" s="20"/>
      <c r="J59" s="20"/>
      <c r="K59" s="20"/>
      <c r="L59" s="21"/>
    </row>
    <row r="60" spans="1:12">
      <c r="A60" s="210" t="s">
        <v>523</v>
      </c>
      <c r="B60" s="211"/>
      <c r="C60" s="211"/>
      <c r="D60" s="211"/>
      <c r="E60" s="22"/>
      <c r="F60" s="22"/>
      <c r="G60" s="22"/>
      <c r="H60" s="22"/>
      <c r="I60" s="22"/>
      <c r="J60" s="22"/>
      <c r="K60" s="22"/>
      <c r="L60" s="23"/>
    </row>
    <row r="61" spans="1:12" ht="15" customHeight="1">
      <c r="A61" s="238" t="s">
        <v>16</v>
      </c>
      <c r="B61" s="239"/>
      <c r="C61" s="36"/>
      <c r="D61" s="37"/>
      <c r="E61" s="37"/>
      <c r="F61" s="37"/>
      <c r="G61" s="37"/>
      <c r="H61" s="37"/>
      <c r="I61" s="37"/>
      <c r="J61" s="37"/>
      <c r="K61" s="37"/>
      <c r="L61" s="38"/>
    </row>
    <row r="62" spans="1:12" ht="15" customHeight="1">
      <c r="A62" s="213" t="s">
        <v>47</v>
      </c>
      <c r="B62" s="378"/>
      <c r="C62" s="219" t="s">
        <v>48</v>
      </c>
      <c r="D62" s="198" t="s">
        <v>19</v>
      </c>
      <c r="E62" s="237" t="s">
        <v>20</v>
      </c>
      <c r="F62" s="237"/>
      <c r="G62" s="237"/>
      <c r="H62" s="237"/>
      <c r="I62" s="237"/>
      <c r="J62" s="237"/>
      <c r="K62" s="237"/>
      <c r="L62" s="237"/>
    </row>
    <row r="63" spans="1:12">
      <c r="A63" s="379"/>
      <c r="B63" s="380"/>
      <c r="C63" s="220"/>
      <c r="D63" s="198"/>
      <c r="E63" s="199" t="s">
        <v>21</v>
      </c>
      <c r="F63" s="200"/>
      <c r="G63" s="199" t="s">
        <v>22</v>
      </c>
      <c r="H63" s="200"/>
      <c r="I63" s="199" t="s">
        <v>23</v>
      </c>
      <c r="J63" s="203"/>
      <c r="K63" s="199" t="s">
        <v>24</v>
      </c>
      <c r="L63" s="200"/>
    </row>
    <row r="64" spans="1:12">
      <c r="A64" s="379"/>
      <c r="B64" s="380"/>
      <c r="C64" s="220"/>
      <c r="D64" s="198"/>
      <c r="E64" s="201"/>
      <c r="F64" s="202"/>
      <c r="G64" s="201"/>
      <c r="H64" s="202"/>
      <c r="I64" s="201"/>
      <c r="J64" s="204"/>
      <c r="K64" s="201"/>
      <c r="L64" s="202"/>
    </row>
    <row r="65" spans="1:12" ht="33.75">
      <c r="A65" s="381"/>
      <c r="B65" s="382"/>
      <c r="C65" s="221"/>
      <c r="D65" s="198"/>
      <c r="E65" s="24" t="s">
        <v>25</v>
      </c>
      <c r="F65" s="24" t="s">
        <v>26</v>
      </c>
      <c r="G65" s="24" t="s">
        <v>25</v>
      </c>
      <c r="H65" s="24" t="s">
        <v>26</v>
      </c>
      <c r="I65" s="24" t="s">
        <v>25</v>
      </c>
      <c r="J65" s="25" t="s">
        <v>26</v>
      </c>
      <c r="K65" s="24" t="s">
        <v>25</v>
      </c>
      <c r="L65" s="24" t="s">
        <v>26</v>
      </c>
    </row>
    <row r="66" spans="1:12" ht="22.5">
      <c r="A66" s="268" t="s">
        <v>69</v>
      </c>
      <c r="B66" s="269"/>
      <c r="C66" s="69" t="s">
        <v>524</v>
      </c>
      <c r="D66" s="41" t="s">
        <v>71</v>
      </c>
      <c r="E66" s="40" t="s">
        <v>525</v>
      </c>
      <c r="F66" s="40">
        <v>46</v>
      </c>
      <c r="G66" s="40" t="s">
        <v>32</v>
      </c>
      <c r="H66" s="40">
        <v>0</v>
      </c>
      <c r="I66" s="40" t="s">
        <v>32</v>
      </c>
      <c r="J66" s="26">
        <v>0</v>
      </c>
      <c r="K66" s="40" t="s">
        <v>32</v>
      </c>
      <c r="L66" s="40">
        <v>0</v>
      </c>
    </row>
    <row r="67" spans="1:12" ht="15" customHeight="1">
      <c r="A67" s="5"/>
      <c r="B67" s="5"/>
      <c r="C67" s="32"/>
      <c r="D67" s="33" t="s">
        <v>33</v>
      </c>
      <c r="E67" s="16"/>
      <c r="F67" s="42">
        <f>SUM(F66)</f>
        <v>46</v>
      </c>
      <c r="G67" s="16"/>
      <c r="H67" s="42">
        <f>SUM(H66)</f>
        <v>0</v>
      </c>
      <c r="I67" s="16"/>
      <c r="J67" s="42">
        <f>SUM(J66)</f>
        <v>0</v>
      </c>
      <c r="K67" s="16"/>
      <c r="L67" s="42">
        <f>SUM(L66)</f>
        <v>0</v>
      </c>
    </row>
    <row r="68" spans="1:12">
      <c r="A68" s="5"/>
      <c r="B68" s="5"/>
      <c r="C68" s="32"/>
      <c r="D68" s="33"/>
      <c r="E68" s="16"/>
      <c r="F68" s="16"/>
      <c r="G68" s="16"/>
      <c r="H68" s="16"/>
      <c r="I68" s="16"/>
      <c r="J68" s="16"/>
      <c r="K68" s="16"/>
      <c r="L68" s="16"/>
    </row>
    <row r="69" spans="1:12">
      <c r="A69" s="5"/>
      <c r="B69" s="5"/>
      <c r="C69" s="32"/>
      <c r="D69" s="33" t="s">
        <v>34</v>
      </c>
      <c r="E69" s="16"/>
      <c r="F69" s="194">
        <f>SUM(F67+H67+J67+L67)</f>
        <v>46</v>
      </c>
      <c r="G69" s="195"/>
      <c r="H69" s="16"/>
      <c r="I69" s="16"/>
      <c r="J69" s="16"/>
      <c r="K69" s="16"/>
      <c r="L69" s="16"/>
    </row>
    <row r="70" spans="1:12">
      <c r="A70" s="5"/>
      <c r="B70" s="5"/>
      <c r="C70" s="32"/>
      <c r="D70" s="33"/>
      <c r="E70" s="16"/>
      <c r="F70" s="16"/>
      <c r="G70" s="16"/>
      <c r="H70" s="16"/>
      <c r="I70" s="16" t="s">
        <v>58</v>
      </c>
      <c r="J70" s="16"/>
      <c r="K70" s="16" t="s">
        <v>58</v>
      </c>
      <c r="L70" s="16"/>
    </row>
    <row r="71" spans="1:12">
      <c r="A71" s="5"/>
      <c r="B71" s="5"/>
      <c r="C71" s="32"/>
      <c r="D71" s="33" t="s">
        <v>35</v>
      </c>
      <c r="E71" s="16"/>
      <c r="F71" s="194">
        <f>SUM(F67)+H67</f>
        <v>46</v>
      </c>
      <c r="G71" s="195"/>
      <c r="H71" s="16"/>
      <c r="I71" s="16"/>
      <c r="J71" s="16"/>
      <c r="K71" s="16"/>
      <c r="L71" s="16"/>
    </row>
    <row r="72" spans="1:12">
      <c r="A72" s="5"/>
      <c r="B72" s="5"/>
      <c r="C72" s="32"/>
      <c r="D72" s="33"/>
      <c r="E72" s="16"/>
      <c r="F72" s="16"/>
      <c r="G72" s="16"/>
      <c r="H72" s="16"/>
      <c r="I72" s="16"/>
      <c r="J72" s="16"/>
      <c r="K72" s="16"/>
      <c r="L72" s="16"/>
    </row>
    <row r="73" spans="1:12">
      <c r="A73" s="212" t="s">
        <v>11</v>
      </c>
      <c r="B73" s="212"/>
      <c r="C73" s="15"/>
      <c r="D73" s="16"/>
      <c r="E73" s="16"/>
      <c r="F73" s="16"/>
      <c r="G73" s="16"/>
      <c r="H73" s="16"/>
      <c r="I73" s="16"/>
      <c r="J73" s="16"/>
      <c r="K73" s="16"/>
      <c r="L73" s="16"/>
    </row>
    <row r="74" spans="1:12">
      <c r="A74" s="207" t="s">
        <v>12</v>
      </c>
      <c r="B74" s="208"/>
      <c r="C74" s="208"/>
      <c r="D74" s="208"/>
      <c r="E74" s="17"/>
      <c r="F74" s="17"/>
      <c r="G74" s="17"/>
      <c r="H74" s="17"/>
      <c r="I74" s="17"/>
      <c r="J74" s="17"/>
      <c r="K74" s="17"/>
      <c r="L74" s="18"/>
    </row>
    <row r="75" spans="1:12">
      <c r="A75" s="19" t="s">
        <v>13</v>
      </c>
      <c r="B75" s="209" t="s">
        <v>526</v>
      </c>
      <c r="C75" s="209"/>
      <c r="D75" s="209"/>
      <c r="E75" s="20"/>
      <c r="F75" s="20"/>
      <c r="G75" s="20"/>
      <c r="H75" s="20"/>
      <c r="I75" s="20"/>
      <c r="J75" s="20"/>
      <c r="K75" s="20"/>
      <c r="L75" s="21"/>
    </row>
    <row r="76" spans="1:12">
      <c r="A76" s="210" t="s">
        <v>527</v>
      </c>
      <c r="B76" s="211"/>
      <c r="C76" s="211"/>
      <c r="D76" s="211"/>
      <c r="E76" s="22"/>
      <c r="F76" s="22"/>
      <c r="G76" s="22"/>
      <c r="H76" s="22"/>
      <c r="I76" s="22"/>
      <c r="J76" s="22"/>
      <c r="K76" s="22"/>
      <c r="L76" s="23"/>
    </row>
    <row r="77" spans="1:12">
      <c r="A77" s="238" t="s">
        <v>16</v>
      </c>
      <c r="B77" s="239"/>
      <c r="C77" s="36"/>
      <c r="D77" s="37"/>
      <c r="E77" s="37"/>
      <c r="F77" s="37"/>
      <c r="G77" s="37"/>
      <c r="H77" s="37"/>
      <c r="I77" s="37"/>
      <c r="J77" s="37"/>
      <c r="K77" s="37"/>
      <c r="L77" s="38"/>
    </row>
    <row r="78" spans="1:12">
      <c r="A78" s="213" t="s">
        <v>47</v>
      </c>
      <c r="B78" s="378"/>
      <c r="C78" s="219" t="s">
        <v>48</v>
      </c>
      <c r="D78" s="198" t="s">
        <v>19</v>
      </c>
      <c r="E78" s="237" t="s">
        <v>20</v>
      </c>
      <c r="F78" s="237"/>
      <c r="G78" s="237"/>
      <c r="H78" s="237"/>
      <c r="I78" s="237"/>
      <c r="J78" s="237"/>
      <c r="K78" s="237"/>
      <c r="L78" s="237"/>
    </row>
    <row r="79" spans="1:12">
      <c r="A79" s="379"/>
      <c r="B79" s="380"/>
      <c r="C79" s="220"/>
      <c r="D79" s="198"/>
      <c r="E79" s="199" t="s">
        <v>21</v>
      </c>
      <c r="F79" s="200"/>
      <c r="G79" s="199" t="s">
        <v>22</v>
      </c>
      <c r="H79" s="200"/>
      <c r="I79" s="199" t="s">
        <v>23</v>
      </c>
      <c r="J79" s="203"/>
      <c r="K79" s="199" t="s">
        <v>24</v>
      </c>
      <c r="L79" s="200"/>
    </row>
    <row r="80" spans="1:12">
      <c r="A80" s="379"/>
      <c r="B80" s="380"/>
      <c r="C80" s="220"/>
      <c r="D80" s="198"/>
      <c r="E80" s="201"/>
      <c r="F80" s="202"/>
      <c r="G80" s="201"/>
      <c r="H80" s="202"/>
      <c r="I80" s="201"/>
      <c r="J80" s="204"/>
      <c r="K80" s="201"/>
      <c r="L80" s="202"/>
    </row>
    <row r="81" spans="1:12" ht="33.75">
      <c r="A81" s="381"/>
      <c r="B81" s="382"/>
      <c r="C81" s="221"/>
      <c r="D81" s="198"/>
      <c r="E81" s="24" t="s">
        <v>25</v>
      </c>
      <c r="F81" s="24" t="s">
        <v>26</v>
      </c>
      <c r="G81" s="24" t="s">
        <v>25</v>
      </c>
      <c r="H81" s="24" t="s">
        <v>26</v>
      </c>
      <c r="I81" s="24" t="s">
        <v>25</v>
      </c>
      <c r="J81" s="25" t="s">
        <v>26</v>
      </c>
      <c r="K81" s="24" t="s">
        <v>25</v>
      </c>
      <c r="L81" s="24" t="s">
        <v>26</v>
      </c>
    </row>
    <row r="82" spans="1:12" ht="33.75">
      <c r="A82" s="268" t="s">
        <v>528</v>
      </c>
      <c r="B82" s="269"/>
      <c r="C82" s="69" t="s">
        <v>529</v>
      </c>
      <c r="D82" s="41" t="s">
        <v>530</v>
      </c>
      <c r="E82" s="40" t="s">
        <v>531</v>
      </c>
      <c r="F82" s="40">
        <v>97</v>
      </c>
      <c r="G82" s="40" t="s">
        <v>32</v>
      </c>
      <c r="H82" s="40">
        <v>0</v>
      </c>
      <c r="I82" s="40" t="s">
        <v>532</v>
      </c>
      <c r="J82" s="26">
        <v>25</v>
      </c>
      <c r="K82" s="40" t="s">
        <v>32</v>
      </c>
      <c r="L82" s="40">
        <v>0</v>
      </c>
    </row>
    <row r="83" spans="1:12">
      <c r="A83" s="5"/>
      <c r="B83" s="5"/>
      <c r="C83" s="32"/>
      <c r="D83" s="33" t="s">
        <v>33</v>
      </c>
      <c r="E83" s="16"/>
      <c r="F83" s="42">
        <f>SUM(F82)</f>
        <v>97</v>
      </c>
      <c r="G83" s="16"/>
      <c r="H83" s="42">
        <f>SUM(H82)</f>
        <v>0</v>
      </c>
      <c r="I83" s="16"/>
      <c r="J83" s="42">
        <f>SUM(J82)</f>
        <v>25</v>
      </c>
      <c r="K83" s="16"/>
      <c r="L83" s="42">
        <f>SUM(L82)</f>
        <v>0</v>
      </c>
    </row>
    <row r="84" spans="1:12" ht="15" customHeight="1">
      <c r="A84" s="5"/>
      <c r="B84" s="5"/>
      <c r="C84" s="32"/>
      <c r="D84" s="33"/>
      <c r="E84" s="16"/>
      <c r="F84" s="16"/>
      <c r="G84" s="16"/>
      <c r="H84" s="16"/>
      <c r="I84" s="16"/>
      <c r="J84" s="16"/>
      <c r="K84" s="16"/>
      <c r="L84" s="16"/>
    </row>
    <row r="85" spans="1:12">
      <c r="A85" s="5"/>
      <c r="B85" s="5"/>
      <c r="C85" s="32"/>
      <c r="D85" s="33" t="s">
        <v>34</v>
      </c>
      <c r="E85" s="16"/>
      <c r="F85" s="194">
        <f>SUM(F83+H83+J83+L83)</f>
        <v>122</v>
      </c>
      <c r="G85" s="195"/>
      <c r="H85" s="16"/>
      <c r="I85" s="16"/>
      <c r="J85" s="16"/>
      <c r="K85" s="16"/>
      <c r="L85" s="16"/>
    </row>
    <row r="86" spans="1:12">
      <c r="A86" s="5"/>
      <c r="B86" s="5"/>
      <c r="C86" s="32"/>
      <c r="D86" s="33"/>
      <c r="E86" s="16"/>
      <c r="F86" s="16"/>
      <c r="G86" s="16"/>
      <c r="H86" s="16"/>
      <c r="I86" s="16" t="s">
        <v>58</v>
      </c>
      <c r="J86" s="16"/>
      <c r="K86" s="16" t="s">
        <v>58</v>
      </c>
      <c r="L86" s="16"/>
    </row>
    <row r="87" spans="1:12">
      <c r="A87" s="5"/>
      <c r="B87" s="5"/>
      <c r="C87" s="32"/>
      <c r="D87" s="33" t="s">
        <v>35</v>
      </c>
      <c r="E87" s="16"/>
      <c r="F87" s="194">
        <f>SUM(F83)+H83</f>
        <v>97</v>
      </c>
      <c r="G87" s="195"/>
      <c r="H87" s="16"/>
      <c r="I87" s="16"/>
      <c r="J87" s="16"/>
      <c r="K87" s="16"/>
      <c r="L87" s="16"/>
    </row>
    <row r="88" spans="1:12">
      <c r="A88" s="5"/>
      <c r="B88" s="5"/>
      <c r="C88" s="32"/>
      <c r="D88" s="33"/>
      <c r="E88" s="16"/>
      <c r="F88" s="16"/>
      <c r="G88" s="16"/>
      <c r="H88" s="16"/>
      <c r="I88" s="16"/>
      <c r="J88" s="16"/>
      <c r="K88" s="16"/>
      <c r="L88" s="16"/>
    </row>
    <row r="89" spans="1:12">
      <c r="A89" s="5"/>
      <c r="B89" s="5"/>
      <c r="C89" s="32"/>
      <c r="D89" s="33"/>
      <c r="E89" s="16"/>
      <c r="F89" s="16"/>
      <c r="G89" s="16"/>
      <c r="H89" s="16"/>
      <c r="I89" s="16"/>
      <c r="J89" s="16"/>
      <c r="K89" s="16"/>
      <c r="L89" s="16"/>
    </row>
    <row r="90" spans="1:12">
      <c r="A90" s="212" t="s">
        <v>11</v>
      </c>
      <c r="B90" s="212"/>
      <c r="C90" s="15"/>
      <c r="D90" s="16"/>
      <c r="E90" s="16"/>
      <c r="F90" s="16"/>
      <c r="G90" s="16"/>
      <c r="H90" s="16"/>
      <c r="I90" s="16"/>
      <c r="J90" s="16"/>
      <c r="K90" s="16"/>
      <c r="L90" s="16"/>
    </row>
    <row r="91" spans="1:12">
      <c r="A91" s="207" t="s">
        <v>12</v>
      </c>
      <c r="B91" s="208"/>
      <c r="C91" s="208"/>
      <c r="D91" s="208"/>
      <c r="E91" s="17"/>
      <c r="F91" s="17"/>
      <c r="G91" s="17"/>
      <c r="H91" s="17"/>
      <c r="I91" s="17"/>
      <c r="J91" s="17"/>
      <c r="K91" s="17"/>
      <c r="L91" s="18"/>
    </row>
    <row r="92" spans="1:12">
      <c r="A92" s="19" t="s">
        <v>13</v>
      </c>
      <c r="B92" s="209" t="s">
        <v>533</v>
      </c>
      <c r="C92" s="209"/>
      <c r="D92" s="209"/>
      <c r="E92" s="20"/>
      <c r="F92" s="20"/>
      <c r="G92" s="20"/>
      <c r="H92" s="20"/>
      <c r="I92" s="20"/>
      <c r="J92" s="20"/>
      <c r="K92" s="20"/>
      <c r="L92" s="21"/>
    </row>
    <row r="93" spans="1:12">
      <c r="A93" s="210" t="s">
        <v>534</v>
      </c>
      <c r="B93" s="211"/>
      <c r="C93" s="211"/>
      <c r="D93" s="211"/>
      <c r="E93" s="22"/>
      <c r="F93" s="22"/>
      <c r="G93" s="22"/>
      <c r="H93" s="22"/>
      <c r="I93" s="22"/>
      <c r="J93" s="22"/>
      <c r="K93" s="22"/>
      <c r="L93" s="23"/>
    </row>
    <row r="94" spans="1:12">
      <c r="A94" s="238" t="s">
        <v>16</v>
      </c>
      <c r="B94" s="239"/>
      <c r="C94" s="36"/>
      <c r="D94" s="37"/>
      <c r="E94" s="37"/>
      <c r="F94" s="37"/>
      <c r="G94" s="37"/>
      <c r="H94" s="37"/>
      <c r="I94" s="37"/>
      <c r="J94" s="37"/>
      <c r="K94" s="37"/>
      <c r="L94" s="38"/>
    </row>
    <row r="95" spans="1:12">
      <c r="A95" s="213" t="s">
        <v>47</v>
      </c>
      <c r="B95" s="378"/>
      <c r="C95" s="219" t="s">
        <v>48</v>
      </c>
      <c r="D95" s="198" t="s">
        <v>19</v>
      </c>
      <c r="E95" s="237" t="s">
        <v>20</v>
      </c>
      <c r="F95" s="237"/>
      <c r="G95" s="237"/>
      <c r="H95" s="237"/>
      <c r="I95" s="237"/>
      <c r="J95" s="237"/>
      <c r="K95" s="237"/>
      <c r="L95" s="237"/>
    </row>
    <row r="96" spans="1:12">
      <c r="A96" s="379"/>
      <c r="B96" s="380"/>
      <c r="C96" s="220"/>
      <c r="D96" s="198"/>
      <c r="E96" s="199" t="s">
        <v>21</v>
      </c>
      <c r="F96" s="200"/>
      <c r="G96" s="199" t="s">
        <v>22</v>
      </c>
      <c r="H96" s="200"/>
      <c r="I96" s="199" t="s">
        <v>23</v>
      </c>
      <c r="J96" s="203"/>
      <c r="K96" s="199" t="s">
        <v>24</v>
      </c>
      <c r="L96" s="200"/>
    </row>
    <row r="97" spans="1:12">
      <c r="A97" s="379"/>
      <c r="B97" s="380"/>
      <c r="C97" s="220"/>
      <c r="D97" s="198"/>
      <c r="E97" s="201"/>
      <c r="F97" s="202"/>
      <c r="G97" s="201"/>
      <c r="H97" s="202"/>
      <c r="I97" s="201"/>
      <c r="J97" s="204"/>
      <c r="K97" s="201"/>
      <c r="L97" s="202"/>
    </row>
    <row r="98" spans="1:12" ht="33.75">
      <c r="A98" s="381"/>
      <c r="B98" s="382"/>
      <c r="C98" s="221"/>
      <c r="D98" s="198"/>
      <c r="E98" s="24" t="s">
        <v>25</v>
      </c>
      <c r="F98" s="24" t="s">
        <v>26</v>
      </c>
      <c r="G98" s="24" t="s">
        <v>25</v>
      </c>
      <c r="H98" s="24" t="s">
        <v>26</v>
      </c>
      <c r="I98" s="24" t="s">
        <v>25</v>
      </c>
      <c r="J98" s="25" t="s">
        <v>26</v>
      </c>
      <c r="K98" s="24" t="s">
        <v>25</v>
      </c>
      <c r="L98" s="24" t="s">
        <v>26</v>
      </c>
    </row>
    <row r="99" spans="1:12" ht="33.75">
      <c r="A99" s="268" t="s">
        <v>28</v>
      </c>
      <c r="B99" s="269"/>
      <c r="C99" s="69" t="s">
        <v>136</v>
      </c>
      <c r="D99" s="69" t="s">
        <v>62</v>
      </c>
      <c r="E99" s="40" t="s">
        <v>535</v>
      </c>
      <c r="F99" s="40">
        <v>11</v>
      </c>
      <c r="G99" s="40" t="s">
        <v>32</v>
      </c>
      <c r="H99" s="40">
        <v>0</v>
      </c>
      <c r="I99" s="40" t="s">
        <v>32</v>
      </c>
      <c r="J99" s="26">
        <v>0</v>
      </c>
      <c r="K99" s="40" t="s">
        <v>32</v>
      </c>
      <c r="L99" s="40">
        <v>0</v>
      </c>
    </row>
    <row r="100" spans="1:12" ht="22.5">
      <c r="A100" s="268" t="s">
        <v>27</v>
      </c>
      <c r="B100" s="269"/>
      <c r="C100" s="69" t="s">
        <v>29</v>
      </c>
      <c r="D100" s="41" t="s">
        <v>64</v>
      </c>
      <c r="E100" s="40" t="s">
        <v>178</v>
      </c>
      <c r="F100" s="40">
        <v>6</v>
      </c>
      <c r="G100" s="40" t="s">
        <v>32</v>
      </c>
      <c r="H100" s="40">
        <v>0</v>
      </c>
      <c r="I100" s="40" t="s">
        <v>32</v>
      </c>
      <c r="J100" s="26">
        <v>0</v>
      </c>
      <c r="K100" s="40" t="s">
        <v>32</v>
      </c>
      <c r="L100" s="40">
        <v>0</v>
      </c>
    </row>
    <row r="101" spans="1:12">
      <c r="A101" s="5"/>
      <c r="B101" s="5"/>
      <c r="C101" s="32"/>
      <c r="D101" s="33" t="s">
        <v>33</v>
      </c>
      <c r="E101" s="16"/>
      <c r="F101" s="42">
        <f>SUM(F99:F100)</f>
        <v>17</v>
      </c>
      <c r="G101" s="16"/>
      <c r="H101" s="42">
        <f>SUM(H99:H100)</f>
        <v>0</v>
      </c>
      <c r="I101" s="16"/>
      <c r="J101" s="42">
        <f>SUM(J100)</f>
        <v>0</v>
      </c>
      <c r="K101" s="16"/>
      <c r="L101" s="42">
        <f>SUM(L100)</f>
        <v>0</v>
      </c>
    </row>
    <row r="102" spans="1:12">
      <c r="A102" s="5"/>
      <c r="B102" s="5"/>
      <c r="C102" s="32"/>
      <c r="D102" s="33"/>
      <c r="E102" s="16"/>
      <c r="F102" s="16"/>
      <c r="G102" s="16"/>
      <c r="H102" s="16"/>
      <c r="I102" s="16"/>
      <c r="J102" s="16"/>
      <c r="K102" s="16"/>
      <c r="L102" s="16"/>
    </row>
    <row r="103" spans="1:12">
      <c r="A103" s="5"/>
      <c r="B103" s="5"/>
      <c r="C103" s="32"/>
      <c r="D103" s="33" t="s">
        <v>34</v>
      </c>
      <c r="E103" s="16"/>
      <c r="F103" s="194">
        <f>SUM(F101+H101+J101+L101)</f>
        <v>17</v>
      </c>
      <c r="G103" s="195"/>
      <c r="H103" s="16"/>
      <c r="I103" s="16"/>
      <c r="J103" s="16"/>
      <c r="K103" s="16"/>
      <c r="L103" s="16"/>
    </row>
    <row r="104" spans="1:12">
      <c r="A104" s="5"/>
      <c r="B104" s="5"/>
      <c r="C104" s="32"/>
      <c r="D104" s="33"/>
      <c r="E104" s="16"/>
      <c r="F104" s="16"/>
      <c r="G104" s="16"/>
      <c r="H104" s="16"/>
      <c r="I104" s="16" t="s">
        <v>58</v>
      </c>
      <c r="J104" s="16"/>
      <c r="K104" s="16" t="s">
        <v>58</v>
      </c>
      <c r="L104" s="16"/>
    </row>
    <row r="105" spans="1:12">
      <c r="A105" s="5"/>
      <c r="B105" s="5"/>
      <c r="C105" s="32"/>
      <c r="D105" s="33" t="s">
        <v>35</v>
      </c>
      <c r="E105" s="16"/>
      <c r="F105" s="194">
        <f>SUM(F101)+H101</f>
        <v>17</v>
      </c>
      <c r="G105" s="195"/>
      <c r="H105" s="16"/>
      <c r="I105" s="16"/>
      <c r="J105" s="16"/>
      <c r="K105" s="16"/>
      <c r="L105" s="16"/>
    </row>
    <row r="106" spans="1:12">
      <c r="A106" s="5"/>
      <c r="B106" s="5"/>
      <c r="C106" s="32"/>
      <c r="D106" s="33"/>
      <c r="E106" s="16"/>
      <c r="F106" s="16"/>
      <c r="G106" s="16"/>
      <c r="H106" s="16"/>
      <c r="I106" s="16"/>
      <c r="J106" s="16"/>
      <c r="K106" s="16"/>
      <c r="L106" s="16"/>
    </row>
  </sheetData>
  <mergeCells count="101">
    <mergeCell ref="A2:L2"/>
    <mergeCell ref="A3:L3"/>
    <mergeCell ref="A4:L4"/>
    <mergeCell ref="A6:B6"/>
    <mergeCell ref="A7:D7"/>
    <mergeCell ref="A8:D8"/>
    <mergeCell ref="A17:D17"/>
    <mergeCell ref="B18:D18"/>
    <mergeCell ref="A19:D19"/>
    <mergeCell ref="A20:B20"/>
    <mergeCell ref="A21:B24"/>
    <mergeCell ref="C21:C24"/>
    <mergeCell ref="D21:D24"/>
    <mergeCell ref="A9:D9"/>
    <mergeCell ref="A10:D10"/>
    <mergeCell ref="A11:D11"/>
    <mergeCell ref="A12:D12"/>
    <mergeCell ref="A13:L13"/>
    <mergeCell ref="A16:B16"/>
    <mergeCell ref="F28:G28"/>
    <mergeCell ref="F30:G30"/>
    <mergeCell ref="A31:B31"/>
    <mergeCell ref="A32:D32"/>
    <mergeCell ref="B33:D33"/>
    <mergeCell ref="A34:D34"/>
    <mergeCell ref="E21:L21"/>
    <mergeCell ref="E22:F23"/>
    <mergeCell ref="G22:H23"/>
    <mergeCell ref="I22:J23"/>
    <mergeCell ref="K22:L23"/>
    <mergeCell ref="A25:B25"/>
    <mergeCell ref="F52:G52"/>
    <mergeCell ref="F54:G54"/>
    <mergeCell ref="A40:B40"/>
    <mergeCell ref="A41:B41"/>
    <mergeCell ref="A42:B42"/>
    <mergeCell ref="A43:B43"/>
    <mergeCell ref="A44:B44"/>
    <mergeCell ref="A45:B45"/>
    <mergeCell ref="A35:B35"/>
    <mergeCell ref="A36:B39"/>
    <mergeCell ref="C36:C39"/>
    <mergeCell ref="D36:D39"/>
    <mergeCell ref="E36:L36"/>
    <mergeCell ref="E37:F38"/>
    <mergeCell ref="G37:H38"/>
    <mergeCell ref="I37:J38"/>
    <mergeCell ref="K37:L38"/>
    <mergeCell ref="A57:B57"/>
    <mergeCell ref="A58:D58"/>
    <mergeCell ref="B59:D59"/>
    <mergeCell ref="A60:D60"/>
    <mergeCell ref="A61:B61"/>
    <mergeCell ref="A62:B65"/>
    <mergeCell ref="C62:C65"/>
    <mergeCell ref="D62:D65"/>
    <mergeCell ref="A46:B46"/>
    <mergeCell ref="A47:B47"/>
    <mergeCell ref="A48:B48"/>
    <mergeCell ref="A49:B49"/>
    <mergeCell ref="F69:G69"/>
    <mergeCell ref="F71:G71"/>
    <mergeCell ref="A73:B73"/>
    <mergeCell ref="A74:D74"/>
    <mergeCell ref="B75:D75"/>
    <mergeCell ref="A76:D76"/>
    <mergeCell ref="E62:L62"/>
    <mergeCell ref="E63:F64"/>
    <mergeCell ref="G63:H64"/>
    <mergeCell ref="I63:J64"/>
    <mergeCell ref="K63:L64"/>
    <mergeCell ref="A66:B66"/>
    <mergeCell ref="A82:B82"/>
    <mergeCell ref="F85:G85"/>
    <mergeCell ref="F87:G87"/>
    <mergeCell ref="A90:B90"/>
    <mergeCell ref="A91:D91"/>
    <mergeCell ref="B92:D92"/>
    <mergeCell ref="A77:B77"/>
    <mergeCell ref="A78:B81"/>
    <mergeCell ref="C78:C81"/>
    <mergeCell ref="D78:D81"/>
    <mergeCell ref="E78:L78"/>
    <mergeCell ref="E79:F80"/>
    <mergeCell ref="G79:H80"/>
    <mergeCell ref="I79:J80"/>
    <mergeCell ref="K79:L80"/>
    <mergeCell ref="A99:B99"/>
    <mergeCell ref="A100:B100"/>
    <mergeCell ref="F103:G103"/>
    <mergeCell ref="F105:G105"/>
    <mergeCell ref="A93:D93"/>
    <mergeCell ref="A94:B94"/>
    <mergeCell ref="A95:B98"/>
    <mergeCell ref="C95:C98"/>
    <mergeCell ref="D95:D98"/>
    <mergeCell ref="E95:L95"/>
    <mergeCell ref="E96:F97"/>
    <mergeCell ref="G96:H97"/>
    <mergeCell ref="I96:J97"/>
    <mergeCell ref="K96:L97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0D154-762D-4B5C-8963-B8249AB00BA0}">
  <sheetPr>
    <pageSetUpPr fitToPage="1"/>
  </sheetPr>
  <dimension ref="A1:O116"/>
  <sheetViews>
    <sheetView workbookViewId="0">
      <selection activeCell="N8" sqref="N8"/>
    </sheetView>
  </sheetViews>
  <sheetFormatPr baseColWidth="10" defaultRowHeight="15"/>
  <cols>
    <col min="3" max="3" width="21.42578125" customWidth="1"/>
    <col min="4" max="4" width="34.285156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22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1:12">
      <c r="A3" s="222" t="s">
        <v>1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2">
      <c r="A4" s="222" t="s">
        <v>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12" ht="16.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224" t="s">
        <v>3</v>
      </c>
      <c r="B6" s="224"/>
      <c r="C6" s="4"/>
      <c r="D6" s="4"/>
      <c r="E6" s="4"/>
      <c r="F6" s="5"/>
      <c r="G6" s="5"/>
      <c r="H6" s="5"/>
      <c r="I6" s="5"/>
      <c r="J6" s="5"/>
      <c r="K6" s="5"/>
      <c r="L6" s="5"/>
    </row>
    <row r="7" spans="1:12">
      <c r="A7" s="225" t="s">
        <v>542</v>
      </c>
      <c r="B7" s="226"/>
      <c r="C7" s="226"/>
      <c r="D7" s="226"/>
      <c r="E7" s="6"/>
      <c r="F7" s="7"/>
      <c r="G7" s="7"/>
      <c r="H7" s="7"/>
      <c r="I7" s="7"/>
      <c r="J7" s="7"/>
      <c r="K7" s="7"/>
      <c r="L7" s="8"/>
    </row>
    <row r="8" spans="1:12">
      <c r="A8" s="231" t="s">
        <v>543</v>
      </c>
      <c r="B8" s="224"/>
      <c r="C8" s="224"/>
      <c r="D8" s="224"/>
      <c r="E8" s="10"/>
      <c r="F8" s="11"/>
      <c r="G8" s="11"/>
      <c r="H8" s="11"/>
      <c r="I8" s="11"/>
      <c r="J8" s="11"/>
      <c r="K8" s="11"/>
      <c r="L8" s="12"/>
    </row>
    <row r="9" spans="1:12">
      <c r="A9" s="231" t="s">
        <v>544</v>
      </c>
      <c r="B9" s="224"/>
      <c r="C9" s="224"/>
      <c r="D9" s="224"/>
      <c r="E9" s="10"/>
      <c r="F9" s="11"/>
      <c r="G9" s="11"/>
      <c r="H9" s="11"/>
      <c r="I9" s="11"/>
      <c r="J9" s="11"/>
      <c r="K9" s="11"/>
      <c r="L9" s="12"/>
    </row>
    <row r="10" spans="1:12">
      <c r="A10" s="231" t="s">
        <v>545</v>
      </c>
      <c r="B10" s="224"/>
      <c r="C10" s="224"/>
      <c r="D10" s="224"/>
      <c r="E10" s="10"/>
      <c r="F10" s="11"/>
      <c r="G10" s="11"/>
      <c r="H10" s="11"/>
      <c r="I10" s="11"/>
      <c r="J10" s="11"/>
      <c r="K10" s="11"/>
      <c r="L10" s="12"/>
    </row>
    <row r="11" spans="1:12">
      <c r="A11" s="231" t="s">
        <v>546</v>
      </c>
      <c r="B11" s="224"/>
      <c r="C11" s="224"/>
      <c r="D11" s="224"/>
      <c r="E11" s="10"/>
      <c r="F11" s="11"/>
      <c r="G11" s="11"/>
      <c r="H11" s="11"/>
      <c r="I11" s="11"/>
      <c r="J11" s="11"/>
      <c r="K11" s="11"/>
      <c r="L11" s="12"/>
    </row>
    <row r="12" spans="1:12">
      <c r="A12" s="231" t="s">
        <v>547</v>
      </c>
      <c r="B12" s="224"/>
      <c r="C12" s="224"/>
      <c r="D12" s="224"/>
      <c r="E12" s="13"/>
      <c r="F12" s="14"/>
      <c r="G12" s="14"/>
      <c r="H12" s="14"/>
      <c r="I12" s="11"/>
      <c r="J12" s="11"/>
      <c r="K12" s="11"/>
      <c r="L12" s="12"/>
    </row>
    <row r="13" spans="1:12">
      <c r="A13" s="232" t="s">
        <v>10</v>
      </c>
      <c r="B13" s="233"/>
      <c r="C13" s="233"/>
      <c r="D13" s="233"/>
      <c r="E13" s="234"/>
      <c r="F13" s="234"/>
      <c r="G13" s="234"/>
      <c r="H13" s="234"/>
      <c r="I13" s="234"/>
      <c r="J13" s="234"/>
      <c r="K13" s="234"/>
      <c r="L13" s="235"/>
    </row>
    <row r="14" spans="1:12">
      <c r="A14" s="212" t="s">
        <v>11</v>
      </c>
      <c r="B14" s="212"/>
      <c r="C14" s="15"/>
      <c r="D14" s="16"/>
      <c r="E14" s="16"/>
      <c r="F14" s="16"/>
      <c r="G14" s="16"/>
      <c r="H14" s="16"/>
      <c r="I14" s="16"/>
      <c r="J14" s="16"/>
      <c r="K14" s="16"/>
      <c r="L14" s="16"/>
    </row>
    <row r="15" spans="1:12">
      <c r="A15" s="207" t="s">
        <v>12</v>
      </c>
      <c r="B15" s="208"/>
      <c r="C15" s="208"/>
      <c r="D15" s="208"/>
      <c r="E15" s="17"/>
      <c r="F15" s="17"/>
      <c r="G15" s="17"/>
      <c r="H15" s="17"/>
      <c r="I15" s="17"/>
      <c r="J15" s="17"/>
      <c r="K15" s="17"/>
      <c r="L15" s="18"/>
    </row>
    <row r="16" spans="1:12">
      <c r="A16" s="19" t="s">
        <v>13</v>
      </c>
      <c r="B16" s="209" t="s">
        <v>548</v>
      </c>
      <c r="C16" s="209"/>
      <c r="D16" s="209"/>
      <c r="E16" s="20"/>
      <c r="F16" s="20"/>
      <c r="G16" s="20"/>
      <c r="H16" s="20"/>
      <c r="I16" s="20"/>
      <c r="J16" s="20"/>
      <c r="K16" s="20"/>
      <c r="L16" s="21"/>
    </row>
    <row r="17" spans="1:12">
      <c r="A17" s="210" t="s">
        <v>549</v>
      </c>
      <c r="B17" s="211"/>
      <c r="C17" s="211"/>
      <c r="D17" s="211"/>
      <c r="E17" s="22"/>
      <c r="F17" s="22"/>
      <c r="G17" s="22"/>
      <c r="H17" s="22"/>
      <c r="I17" s="22"/>
      <c r="J17" s="22"/>
      <c r="K17" s="22"/>
      <c r="L17" s="23"/>
    </row>
    <row r="18" spans="1:12">
      <c r="A18" s="238" t="s">
        <v>16</v>
      </c>
      <c r="B18" s="239"/>
      <c r="C18" s="36"/>
      <c r="D18" s="37"/>
      <c r="E18" s="37"/>
      <c r="F18" s="37"/>
      <c r="G18" s="37"/>
      <c r="H18" s="37"/>
      <c r="I18" s="37"/>
      <c r="J18" s="37"/>
      <c r="K18" s="37"/>
      <c r="L18" s="38"/>
    </row>
    <row r="19" spans="1:12">
      <c r="A19" s="213" t="s">
        <v>47</v>
      </c>
      <c r="B19" s="214"/>
      <c r="C19" s="219" t="s">
        <v>18</v>
      </c>
      <c r="D19" s="198" t="s">
        <v>19</v>
      </c>
      <c r="E19" s="237" t="s">
        <v>20</v>
      </c>
      <c r="F19" s="237"/>
      <c r="G19" s="237"/>
      <c r="H19" s="237"/>
      <c r="I19" s="237"/>
      <c r="J19" s="237"/>
      <c r="K19" s="237"/>
      <c r="L19" s="237"/>
    </row>
    <row r="20" spans="1:12">
      <c r="A20" s="240"/>
      <c r="B20" s="216"/>
      <c r="C20" s="220"/>
      <c r="D20" s="198"/>
      <c r="E20" s="199" t="s">
        <v>21</v>
      </c>
      <c r="F20" s="200"/>
      <c r="G20" s="199" t="s">
        <v>22</v>
      </c>
      <c r="H20" s="200"/>
      <c r="I20" s="199" t="s">
        <v>23</v>
      </c>
      <c r="J20" s="203"/>
      <c r="K20" s="199" t="s">
        <v>24</v>
      </c>
      <c r="L20" s="200"/>
    </row>
    <row r="21" spans="1:12">
      <c r="A21" s="240"/>
      <c r="B21" s="216"/>
      <c r="C21" s="220"/>
      <c r="D21" s="198"/>
      <c r="E21" s="201"/>
      <c r="F21" s="202"/>
      <c r="G21" s="201"/>
      <c r="H21" s="202"/>
      <c r="I21" s="201"/>
      <c r="J21" s="204"/>
      <c r="K21" s="201"/>
      <c r="L21" s="202"/>
    </row>
    <row r="22" spans="1:12" ht="33.75">
      <c r="A22" s="241"/>
      <c r="B22" s="218"/>
      <c r="C22" s="221"/>
      <c r="D22" s="198"/>
      <c r="E22" s="24" t="s">
        <v>25</v>
      </c>
      <c r="F22" s="24" t="s">
        <v>26</v>
      </c>
      <c r="G22" s="24" t="s">
        <v>25</v>
      </c>
      <c r="H22" s="24" t="s">
        <v>26</v>
      </c>
      <c r="I22" s="24" t="s">
        <v>25</v>
      </c>
      <c r="J22" s="25" t="s">
        <v>26</v>
      </c>
      <c r="K22" s="24" t="s">
        <v>25</v>
      </c>
      <c r="L22" s="24" t="s">
        <v>26</v>
      </c>
    </row>
    <row r="23" spans="1:12" ht="33.75">
      <c r="A23" s="268" t="s">
        <v>91</v>
      </c>
      <c r="B23" s="269"/>
      <c r="C23" s="69" t="s">
        <v>550</v>
      </c>
      <c r="D23" s="41" t="s">
        <v>551</v>
      </c>
      <c r="E23" s="40" t="s">
        <v>31</v>
      </c>
      <c r="F23" s="40">
        <v>15</v>
      </c>
      <c r="G23" s="40" t="s">
        <v>552</v>
      </c>
      <c r="H23" s="40">
        <v>56</v>
      </c>
      <c r="I23" s="40" t="s">
        <v>32</v>
      </c>
      <c r="J23" s="26">
        <v>0</v>
      </c>
      <c r="K23" s="40" t="s">
        <v>32</v>
      </c>
      <c r="L23" s="40">
        <v>0</v>
      </c>
    </row>
    <row r="24" spans="1:12" ht="56.25">
      <c r="A24" s="268" t="s">
        <v>553</v>
      </c>
      <c r="B24" s="269"/>
      <c r="C24" s="69" t="s">
        <v>554</v>
      </c>
      <c r="D24" s="41" t="s">
        <v>555</v>
      </c>
      <c r="E24" s="40" t="s">
        <v>132</v>
      </c>
      <c r="F24" s="40">
        <v>173</v>
      </c>
      <c r="G24" s="40" t="s">
        <v>552</v>
      </c>
      <c r="H24" s="40">
        <v>23</v>
      </c>
      <c r="I24" s="40" t="s">
        <v>32</v>
      </c>
      <c r="J24" s="26">
        <v>0</v>
      </c>
      <c r="K24" s="40" t="s">
        <v>32</v>
      </c>
      <c r="L24" s="40">
        <v>0</v>
      </c>
    </row>
    <row r="25" spans="1:12">
      <c r="A25" s="5"/>
      <c r="B25" s="5"/>
      <c r="C25" s="32"/>
      <c r="D25" s="33" t="s">
        <v>33</v>
      </c>
      <c r="E25" s="16"/>
      <c r="F25" s="42">
        <f>SUM(F24+F23)</f>
        <v>188</v>
      </c>
      <c r="G25" s="16"/>
      <c r="H25" s="42">
        <f>SUM(H24+H23)</f>
        <v>79</v>
      </c>
      <c r="I25" s="16"/>
      <c r="J25" s="42">
        <f>SUM(J24+J23)</f>
        <v>0</v>
      </c>
      <c r="K25" s="16"/>
      <c r="L25" s="42">
        <f>SUM(L24+L23)</f>
        <v>0</v>
      </c>
    </row>
    <row r="26" spans="1:12">
      <c r="A26" s="5"/>
      <c r="B26" s="5"/>
      <c r="C26" s="32"/>
      <c r="D26" s="33"/>
      <c r="E26" s="16"/>
      <c r="F26" s="16"/>
      <c r="G26" s="16"/>
      <c r="H26" s="16"/>
      <c r="I26" s="16"/>
      <c r="J26" s="16"/>
      <c r="K26" s="16"/>
      <c r="L26" s="16"/>
    </row>
    <row r="27" spans="1:12">
      <c r="A27" s="5"/>
      <c r="B27" s="5"/>
      <c r="C27" s="32"/>
      <c r="D27" s="33" t="s">
        <v>34</v>
      </c>
      <c r="E27" s="16"/>
      <c r="F27" s="194">
        <f>SUM(F25+H25+J25+L25)</f>
        <v>267</v>
      </c>
      <c r="G27" s="195"/>
      <c r="H27" s="16"/>
      <c r="I27" s="16"/>
      <c r="J27" s="16"/>
      <c r="K27" s="16"/>
      <c r="L27" s="16"/>
    </row>
    <row r="28" spans="1:12">
      <c r="A28" s="5"/>
      <c r="B28" s="5"/>
      <c r="C28" s="32"/>
      <c r="D28" s="33"/>
      <c r="E28" s="16"/>
      <c r="F28" s="16"/>
      <c r="G28" s="16"/>
      <c r="H28" s="16"/>
      <c r="I28" s="16" t="s">
        <v>58</v>
      </c>
      <c r="J28" s="16"/>
      <c r="K28" s="16" t="s">
        <v>58</v>
      </c>
      <c r="L28" s="16"/>
    </row>
    <row r="29" spans="1:12">
      <c r="A29" s="5"/>
      <c r="B29" s="5"/>
      <c r="C29" s="32"/>
      <c r="D29" s="33" t="s">
        <v>35</v>
      </c>
      <c r="E29" s="16"/>
      <c r="F29" s="194">
        <f>SUM(F25)+H25</f>
        <v>267</v>
      </c>
      <c r="G29" s="195"/>
      <c r="H29" s="16"/>
      <c r="I29" s="16"/>
      <c r="J29" s="16"/>
      <c r="K29" s="16"/>
      <c r="L29" s="16"/>
    </row>
    <row r="30" spans="1:12">
      <c r="A30" s="5"/>
      <c r="B30" s="5"/>
      <c r="C30" s="32"/>
      <c r="D30" s="33"/>
      <c r="E30" s="16"/>
      <c r="F30" s="16"/>
      <c r="G30" s="16"/>
      <c r="H30" s="16"/>
      <c r="I30" s="16"/>
      <c r="J30" s="16"/>
      <c r="K30" s="16"/>
      <c r="L30" s="16"/>
    </row>
    <row r="31" spans="1:12">
      <c r="A31" s="212"/>
      <c r="B31" s="212"/>
      <c r="C31" s="15"/>
      <c r="D31" s="16"/>
      <c r="E31" s="16"/>
      <c r="F31" s="16"/>
      <c r="G31" s="16"/>
      <c r="H31" s="16"/>
      <c r="I31" s="16"/>
      <c r="J31" s="16"/>
      <c r="K31" s="16"/>
      <c r="L31" s="16"/>
    </row>
    <row r="32" spans="1:12">
      <c r="A32" s="212" t="s">
        <v>11</v>
      </c>
      <c r="B32" s="212"/>
      <c r="C32" s="15"/>
      <c r="D32" s="16"/>
      <c r="E32" s="16"/>
      <c r="F32" s="16"/>
      <c r="G32" s="16"/>
      <c r="H32" s="16"/>
      <c r="I32" s="16"/>
      <c r="J32" s="16"/>
      <c r="K32" s="16"/>
      <c r="L32" s="16"/>
    </row>
    <row r="33" spans="1:12">
      <c r="A33" s="207" t="s">
        <v>12</v>
      </c>
      <c r="B33" s="208"/>
      <c r="C33" s="208"/>
      <c r="D33" s="208"/>
      <c r="E33" s="17"/>
      <c r="F33" s="17"/>
      <c r="G33" s="17"/>
      <c r="H33" s="17"/>
      <c r="I33" s="17"/>
      <c r="J33" s="17"/>
      <c r="K33" s="17"/>
      <c r="L33" s="18"/>
    </row>
    <row r="34" spans="1:12">
      <c r="A34" s="19" t="s">
        <v>13</v>
      </c>
      <c r="B34" s="209" t="s">
        <v>14</v>
      </c>
      <c r="C34" s="209"/>
      <c r="D34" s="209"/>
      <c r="E34" s="20"/>
      <c r="F34" s="20"/>
      <c r="G34" s="20"/>
      <c r="H34" s="20"/>
      <c r="I34" s="20"/>
      <c r="J34" s="20"/>
      <c r="K34" s="20"/>
      <c r="L34" s="21"/>
    </row>
    <row r="35" spans="1:12">
      <c r="A35" s="210" t="s">
        <v>556</v>
      </c>
      <c r="B35" s="211"/>
      <c r="C35" s="211"/>
      <c r="D35" s="211"/>
      <c r="E35" s="22"/>
      <c r="F35" s="22"/>
      <c r="G35" s="22"/>
      <c r="H35" s="22"/>
      <c r="I35" s="22"/>
      <c r="J35" s="22"/>
      <c r="K35" s="22"/>
      <c r="L35" s="23"/>
    </row>
    <row r="36" spans="1:12">
      <c r="A36" s="238" t="s">
        <v>16</v>
      </c>
      <c r="B36" s="239"/>
      <c r="C36" s="36"/>
      <c r="D36" s="37"/>
      <c r="E36" s="37"/>
      <c r="F36" s="37"/>
      <c r="G36" s="37"/>
      <c r="H36" s="37"/>
      <c r="I36" s="37"/>
      <c r="J36" s="37"/>
      <c r="K36" s="37"/>
      <c r="L36" s="38"/>
    </row>
    <row r="37" spans="1:12">
      <c r="A37" s="213" t="s">
        <v>47</v>
      </c>
      <c r="B37" s="214"/>
      <c r="C37" s="219" t="s">
        <v>18</v>
      </c>
      <c r="D37" s="198" t="s">
        <v>19</v>
      </c>
      <c r="E37" s="237" t="s">
        <v>20</v>
      </c>
      <c r="F37" s="237"/>
      <c r="G37" s="237"/>
      <c r="H37" s="237"/>
      <c r="I37" s="237"/>
      <c r="J37" s="237"/>
      <c r="K37" s="237"/>
      <c r="L37" s="237"/>
    </row>
    <row r="38" spans="1:12">
      <c r="A38" s="240"/>
      <c r="B38" s="216"/>
      <c r="C38" s="220"/>
      <c r="D38" s="198"/>
      <c r="E38" s="199" t="s">
        <v>21</v>
      </c>
      <c r="F38" s="200"/>
      <c r="G38" s="199" t="s">
        <v>22</v>
      </c>
      <c r="H38" s="200"/>
      <c r="I38" s="199" t="s">
        <v>23</v>
      </c>
      <c r="J38" s="203"/>
      <c r="K38" s="199" t="s">
        <v>24</v>
      </c>
      <c r="L38" s="200"/>
    </row>
    <row r="39" spans="1:12">
      <c r="A39" s="240"/>
      <c r="B39" s="216"/>
      <c r="C39" s="220"/>
      <c r="D39" s="198"/>
      <c r="E39" s="201"/>
      <c r="F39" s="202"/>
      <c r="G39" s="201"/>
      <c r="H39" s="202"/>
      <c r="I39" s="201"/>
      <c r="J39" s="204"/>
      <c r="K39" s="201"/>
      <c r="L39" s="202"/>
    </row>
    <row r="40" spans="1:12" ht="33.75">
      <c r="A40" s="241"/>
      <c r="B40" s="218"/>
      <c r="C40" s="221"/>
      <c r="D40" s="198"/>
      <c r="E40" s="24" t="s">
        <v>25</v>
      </c>
      <c r="F40" s="24" t="s">
        <v>26</v>
      </c>
      <c r="G40" s="24" t="s">
        <v>25</v>
      </c>
      <c r="H40" s="24" t="s">
        <v>26</v>
      </c>
      <c r="I40" s="24" t="s">
        <v>25</v>
      </c>
      <c r="J40" s="25" t="s">
        <v>26</v>
      </c>
      <c r="K40" s="24" t="s">
        <v>25</v>
      </c>
      <c r="L40" s="24" t="s">
        <v>26</v>
      </c>
    </row>
    <row r="41" spans="1:12" ht="33.75">
      <c r="A41" s="268" t="s">
        <v>28</v>
      </c>
      <c r="B41" s="269"/>
      <c r="C41" s="69" t="s">
        <v>223</v>
      </c>
      <c r="D41" s="41" t="s">
        <v>462</v>
      </c>
      <c r="E41" s="40" t="s">
        <v>32</v>
      </c>
      <c r="F41" s="40">
        <v>0</v>
      </c>
      <c r="G41" s="40" t="s">
        <v>557</v>
      </c>
      <c r="H41" s="40">
        <v>1</v>
      </c>
      <c r="I41" s="40" t="s">
        <v>32</v>
      </c>
      <c r="J41" s="26">
        <v>0</v>
      </c>
      <c r="K41" s="40" t="s">
        <v>32</v>
      </c>
      <c r="L41" s="40">
        <v>0</v>
      </c>
    </row>
    <row r="42" spans="1:12">
      <c r="A42" s="5"/>
      <c r="B42" s="5"/>
      <c r="C42" s="32"/>
      <c r="D42" s="33" t="s">
        <v>33</v>
      </c>
      <c r="E42" s="16"/>
      <c r="F42" s="42">
        <f>SUM(F41)</f>
        <v>0</v>
      </c>
      <c r="G42" s="16"/>
      <c r="H42" s="42">
        <f>SUM(H41)</f>
        <v>1</v>
      </c>
      <c r="I42" s="16"/>
      <c r="J42" s="42">
        <f>SUM(J41)</f>
        <v>0</v>
      </c>
      <c r="K42" s="16"/>
      <c r="L42" s="42">
        <f>SUM(L41)</f>
        <v>0</v>
      </c>
    </row>
    <row r="43" spans="1:12">
      <c r="A43" s="5"/>
      <c r="B43" s="5"/>
      <c r="C43" s="32"/>
      <c r="D43" s="33"/>
      <c r="E43" s="16"/>
      <c r="F43" s="16"/>
      <c r="G43" s="16"/>
      <c r="H43" s="16"/>
      <c r="I43" s="16"/>
      <c r="J43" s="16"/>
      <c r="K43" s="16"/>
      <c r="L43" s="16"/>
    </row>
    <row r="44" spans="1:12">
      <c r="A44" s="5"/>
      <c r="B44" s="5"/>
      <c r="C44" s="32"/>
      <c r="D44" s="33" t="s">
        <v>34</v>
      </c>
      <c r="E44" s="16"/>
      <c r="F44" s="194">
        <f>SUM(F42+H42+J42+L42)</f>
        <v>1</v>
      </c>
      <c r="G44" s="195"/>
      <c r="H44" s="16"/>
      <c r="I44" s="16"/>
      <c r="J44" s="16"/>
      <c r="K44" s="16"/>
      <c r="L44" s="16"/>
    </row>
    <row r="45" spans="1:12">
      <c r="A45" s="5"/>
      <c r="B45" s="5"/>
      <c r="C45" s="32"/>
      <c r="D45" s="33"/>
      <c r="E45" s="16"/>
      <c r="F45" s="16"/>
      <c r="G45" s="16"/>
      <c r="H45" s="16"/>
      <c r="I45" s="16" t="s">
        <v>58</v>
      </c>
      <c r="J45" s="16"/>
      <c r="K45" s="16" t="s">
        <v>58</v>
      </c>
      <c r="L45" s="16"/>
    </row>
    <row r="46" spans="1:12">
      <c r="A46" s="5"/>
      <c r="B46" s="5"/>
      <c r="C46" s="32"/>
      <c r="D46" s="33" t="s">
        <v>35</v>
      </c>
      <c r="E46" s="16"/>
      <c r="F46" s="194">
        <f>SUM(F42)+H42</f>
        <v>1</v>
      </c>
      <c r="G46" s="195"/>
      <c r="H46" s="16"/>
      <c r="I46" s="16"/>
      <c r="J46" s="16"/>
      <c r="K46" s="16"/>
      <c r="L46" s="16"/>
    </row>
    <row r="47" spans="1:12">
      <c r="A47" s="5"/>
      <c r="B47" s="5"/>
      <c r="C47" s="32"/>
      <c r="D47" s="33"/>
      <c r="E47" s="16"/>
      <c r="F47" s="16"/>
      <c r="G47" s="16"/>
      <c r="H47" s="16"/>
      <c r="I47" s="16"/>
      <c r="J47" s="16"/>
      <c r="K47" s="16"/>
      <c r="L47" s="16"/>
    </row>
    <row r="48" spans="1:12">
      <c r="A48" s="212"/>
      <c r="B48" s="212"/>
      <c r="C48" s="15"/>
      <c r="D48" s="16"/>
      <c r="E48" s="16"/>
      <c r="F48" s="16"/>
      <c r="G48" s="16"/>
      <c r="H48" s="16"/>
      <c r="I48" s="16"/>
      <c r="J48" s="16"/>
      <c r="K48" s="16"/>
      <c r="L48" s="16"/>
    </row>
    <row r="49" spans="1:15">
      <c r="A49" s="212" t="s">
        <v>11</v>
      </c>
      <c r="B49" s="212"/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44"/>
    </row>
    <row r="50" spans="1:15">
      <c r="A50" s="207" t="s">
        <v>12</v>
      </c>
      <c r="B50" s="208"/>
      <c r="C50" s="208"/>
      <c r="D50" s="208"/>
      <c r="E50" s="17"/>
      <c r="F50" s="17"/>
      <c r="G50" s="17"/>
      <c r="H50" s="17"/>
      <c r="I50" s="17"/>
      <c r="J50" s="17"/>
      <c r="K50" s="17"/>
      <c r="L50" s="18"/>
      <c r="M50" s="44"/>
    </row>
    <row r="51" spans="1:15">
      <c r="A51" s="19" t="s">
        <v>13</v>
      </c>
      <c r="B51" s="209" t="s">
        <v>79</v>
      </c>
      <c r="C51" s="209"/>
      <c r="D51" s="209"/>
      <c r="E51" s="20"/>
      <c r="F51" s="20"/>
      <c r="G51" s="20"/>
      <c r="H51" s="20"/>
      <c r="I51" s="20"/>
      <c r="J51" s="20"/>
      <c r="K51" s="20"/>
      <c r="L51" s="21"/>
      <c r="M51" s="44"/>
    </row>
    <row r="52" spans="1:15">
      <c r="A52" s="210" t="s">
        <v>558</v>
      </c>
      <c r="B52" s="211"/>
      <c r="C52" s="211"/>
      <c r="D52" s="211"/>
      <c r="E52" s="22"/>
      <c r="F52" s="22"/>
      <c r="G52" s="22"/>
      <c r="H52" s="22"/>
      <c r="I52" s="22"/>
      <c r="J52" s="22"/>
      <c r="K52" s="22"/>
      <c r="L52" s="23"/>
      <c r="M52" s="44"/>
    </row>
    <row r="53" spans="1:15">
      <c r="A53" s="238" t="s">
        <v>16</v>
      </c>
      <c r="B53" s="239"/>
      <c r="C53" s="36"/>
      <c r="D53" s="37"/>
      <c r="E53" s="37"/>
      <c r="F53" s="37"/>
      <c r="G53" s="37"/>
      <c r="H53" s="37"/>
      <c r="I53" s="37"/>
      <c r="J53" s="37"/>
      <c r="K53" s="37"/>
      <c r="L53" s="38"/>
      <c r="M53" s="44"/>
    </row>
    <row r="54" spans="1:15">
      <c r="A54" s="213" t="s">
        <v>47</v>
      </c>
      <c r="B54" s="214"/>
      <c r="C54" s="219" t="s">
        <v>18</v>
      </c>
      <c r="D54" s="198" t="s">
        <v>19</v>
      </c>
      <c r="E54" s="237" t="s">
        <v>20</v>
      </c>
      <c r="F54" s="237"/>
      <c r="G54" s="237"/>
      <c r="H54" s="237"/>
      <c r="I54" s="237"/>
      <c r="J54" s="237"/>
      <c r="K54" s="237"/>
      <c r="L54" s="237"/>
      <c r="M54" s="44"/>
      <c r="O54" t="s">
        <v>58</v>
      </c>
    </row>
    <row r="55" spans="1:15">
      <c r="A55" s="240"/>
      <c r="B55" s="216"/>
      <c r="C55" s="220"/>
      <c r="D55" s="198"/>
      <c r="E55" s="199" t="s">
        <v>21</v>
      </c>
      <c r="F55" s="200"/>
      <c r="G55" s="199" t="s">
        <v>22</v>
      </c>
      <c r="H55" s="200"/>
      <c r="I55" s="199" t="s">
        <v>23</v>
      </c>
      <c r="J55" s="203"/>
      <c r="K55" s="199" t="s">
        <v>24</v>
      </c>
      <c r="L55" s="200"/>
      <c r="M55" s="44"/>
    </row>
    <row r="56" spans="1:15">
      <c r="A56" s="240"/>
      <c r="B56" s="216"/>
      <c r="C56" s="220"/>
      <c r="D56" s="198"/>
      <c r="E56" s="201"/>
      <c r="F56" s="202"/>
      <c r="G56" s="201"/>
      <c r="H56" s="202"/>
      <c r="I56" s="201"/>
      <c r="J56" s="204"/>
      <c r="K56" s="201"/>
      <c r="L56" s="202"/>
      <c r="M56" s="44"/>
    </row>
    <row r="57" spans="1:15" ht="33.75">
      <c r="A57" s="241"/>
      <c r="B57" s="218"/>
      <c r="C57" s="221"/>
      <c r="D57" s="198"/>
      <c r="E57" s="24" t="s">
        <v>25</v>
      </c>
      <c r="F57" s="24" t="s">
        <v>26</v>
      </c>
      <c r="G57" s="24" t="s">
        <v>25</v>
      </c>
      <c r="H57" s="24" t="s">
        <v>26</v>
      </c>
      <c r="I57" s="24" t="s">
        <v>25</v>
      </c>
      <c r="J57" s="25" t="s">
        <v>26</v>
      </c>
      <c r="K57" s="24" t="s">
        <v>25</v>
      </c>
      <c r="L57" s="24" t="s">
        <v>26</v>
      </c>
      <c r="M57" s="44"/>
    </row>
    <row r="58" spans="1:15" ht="22.5">
      <c r="A58" s="268" t="s">
        <v>559</v>
      </c>
      <c r="B58" s="269"/>
      <c r="C58" s="69" t="s">
        <v>70</v>
      </c>
      <c r="D58" s="41" t="s">
        <v>431</v>
      </c>
      <c r="E58" s="40" t="s">
        <v>32</v>
      </c>
      <c r="F58" s="40">
        <v>0</v>
      </c>
      <c r="G58" s="40">
        <v>2018</v>
      </c>
      <c r="H58" s="40">
        <v>1</v>
      </c>
      <c r="I58" s="40" t="s">
        <v>32</v>
      </c>
      <c r="J58" s="26">
        <v>0</v>
      </c>
      <c r="K58" s="40" t="s">
        <v>32</v>
      </c>
      <c r="L58" s="40">
        <v>0</v>
      </c>
      <c r="M58" s="44"/>
    </row>
    <row r="59" spans="1:15">
      <c r="A59" s="5"/>
      <c r="B59" s="5"/>
      <c r="C59" s="32"/>
      <c r="D59" s="33" t="s">
        <v>33</v>
      </c>
      <c r="E59" s="16"/>
      <c r="F59" s="42">
        <f>SUM(F58)</f>
        <v>0</v>
      </c>
      <c r="G59" s="16"/>
      <c r="H59" s="42">
        <f>SUM(H58)</f>
        <v>1</v>
      </c>
      <c r="I59" s="16"/>
      <c r="J59" s="42">
        <f>SUM(J58)</f>
        <v>0</v>
      </c>
      <c r="K59" s="16"/>
      <c r="L59" s="42">
        <f>SUM(L58)</f>
        <v>0</v>
      </c>
      <c r="M59" s="44"/>
    </row>
    <row r="60" spans="1:15">
      <c r="A60" s="5"/>
      <c r="B60" s="5"/>
      <c r="C60" s="32"/>
      <c r="D60" s="33"/>
      <c r="E60" s="16"/>
      <c r="F60" s="16"/>
      <c r="G60" s="16"/>
      <c r="H60" s="16"/>
      <c r="I60" s="16"/>
      <c r="J60" s="16"/>
      <c r="K60" s="16"/>
      <c r="L60" s="16"/>
      <c r="M60" s="44"/>
    </row>
    <row r="61" spans="1:15">
      <c r="A61" s="5"/>
      <c r="B61" s="5"/>
      <c r="C61" s="32"/>
      <c r="D61" s="33" t="s">
        <v>34</v>
      </c>
      <c r="E61" s="16"/>
      <c r="F61" s="194">
        <f>SUM(F59+H59+J59+L59)</f>
        <v>1</v>
      </c>
      <c r="G61" s="195"/>
      <c r="H61" s="16"/>
      <c r="I61" s="16"/>
      <c r="J61" s="16"/>
      <c r="K61" s="16"/>
      <c r="L61" s="16"/>
      <c r="M61" s="44"/>
    </row>
    <row r="62" spans="1:15">
      <c r="A62" s="5"/>
      <c r="B62" s="5"/>
      <c r="C62" s="32"/>
      <c r="D62" s="33"/>
      <c r="E62" s="16"/>
      <c r="F62" s="16"/>
      <c r="G62" s="16"/>
      <c r="H62" s="16"/>
      <c r="I62" s="16" t="s">
        <v>58</v>
      </c>
      <c r="J62" s="16"/>
      <c r="K62" s="16" t="s">
        <v>58</v>
      </c>
      <c r="L62" s="16"/>
      <c r="M62" s="44"/>
    </row>
    <row r="63" spans="1:15">
      <c r="A63" s="5"/>
      <c r="B63" s="5"/>
      <c r="C63" s="32"/>
      <c r="D63" s="33" t="s">
        <v>35</v>
      </c>
      <c r="E63" s="16"/>
      <c r="F63" s="194">
        <f>SUM(F59)+H59</f>
        <v>1</v>
      </c>
      <c r="G63" s="195"/>
      <c r="H63" s="16"/>
      <c r="I63" s="16"/>
      <c r="J63" s="16"/>
      <c r="K63" s="16"/>
      <c r="L63" s="16"/>
      <c r="M63" s="44"/>
    </row>
    <row r="64" spans="1:15">
      <c r="A64" s="5"/>
      <c r="B64" s="5"/>
      <c r="C64" s="32"/>
      <c r="D64" s="33"/>
      <c r="E64" s="16"/>
      <c r="F64" s="16"/>
      <c r="G64" s="16"/>
      <c r="H64" s="16"/>
      <c r="I64" s="16"/>
      <c r="J64" s="16"/>
      <c r="K64" s="16"/>
      <c r="L64" s="16"/>
      <c r="M64" s="44"/>
    </row>
    <row r="65" spans="1:13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</row>
    <row r="66" spans="1:13">
      <c r="A66" s="212" t="s">
        <v>11</v>
      </c>
      <c r="B66" s="212"/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44"/>
    </row>
    <row r="67" spans="1:13">
      <c r="A67" s="207" t="s">
        <v>12</v>
      </c>
      <c r="B67" s="208"/>
      <c r="C67" s="208"/>
      <c r="D67" s="208"/>
      <c r="E67" s="17"/>
      <c r="F67" s="17"/>
      <c r="G67" s="17"/>
      <c r="H67" s="17"/>
      <c r="I67" s="17"/>
      <c r="J67" s="17"/>
      <c r="K67" s="17"/>
      <c r="L67" s="18"/>
      <c r="M67" s="44"/>
    </row>
    <row r="68" spans="1:13">
      <c r="A68" s="19" t="s">
        <v>13</v>
      </c>
      <c r="B68" s="209" t="s">
        <v>289</v>
      </c>
      <c r="C68" s="209"/>
      <c r="D68" s="209"/>
      <c r="E68" s="20"/>
      <c r="F68" s="20"/>
      <c r="G68" s="20"/>
      <c r="H68" s="20"/>
      <c r="I68" s="20"/>
      <c r="J68" s="20"/>
      <c r="K68" s="20"/>
      <c r="L68" s="21"/>
      <c r="M68" s="44"/>
    </row>
    <row r="69" spans="1:13">
      <c r="A69" s="210" t="s">
        <v>560</v>
      </c>
      <c r="B69" s="211"/>
      <c r="C69" s="211"/>
      <c r="D69" s="211"/>
      <c r="E69" s="22"/>
      <c r="F69" s="22"/>
      <c r="G69" s="22"/>
      <c r="H69" s="22"/>
      <c r="I69" s="22"/>
      <c r="J69" s="22"/>
      <c r="K69" s="22"/>
      <c r="L69" s="23"/>
      <c r="M69" s="44"/>
    </row>
    <row r="70" spans="1:13">
      <c r="A70" s="238" t="s">
        <v>16</v>
      </c>
      <c r="B70" s="239"/>
      <c r="C70" s="36"/>
      <c r="D70" s="37"/>
      <c r="E70" s="37"/>
      <c r="F70" s="37"/>
      <c r="G70" s="37"/>
      <c r="H70" s="37"/>
      <c r="I70" s="37"/>
      <c r="J70" s="37"/>
      <c r="K70" s="37"/>
      <c r="L70" s="38"/>
      <c r="M70" s="44"/>
    </row>
    <row r="71" spans="1:13">
      <c r="A71" s="213" t="s">
        <v>47</v>
      </c>
      <c r="B71" s="214"/>
      <c r="C71" s="219" t="s">
        <v>18</v>
      </c>
      <c r="D71" s="198" t="s">
        <v>19</v>
      </c>
      <c r="E71" s="237" t="s">
        <v>20</v>
      </c>
      <c r="F71" s="237"/>
      <c r="G71" s="237"/>
      <c r="H71" s="237"/>
      <c r="I71" s="237"/>
      <c r="J71" s="237"/>
      <c r="K71" s="237"/>
      <c r="L71" s="237"/>
      <c r="M71" s="44"/>
    </row>
    <row r="72" spans="1:13">
      <c r="A72" s="240"/>
      <c r="B72" s="216"/>
      <c r="C72" s="220"/>
      <c r="D72" s="198"/>
      <c r="E72" s="199" t="s">
        <v>21</v>
      </c>
      <c r="F72" s="200"/>
      <c r="G72" s="199" t="s">
        <v>22</v>
      </c>
      <c r="H72" s="200"/>
      <c r="I72" s="199" t="s">
        <v>23</v>
      </c>
      <c r="J72" s="203"/>
      <c r="K72" s="199" t="s">
        <v>24</v>
      </c>
      <c r="L72" s="200"/>
      <c r="M72" s="44"/>
    </row>
    <row r="73" spans="1:13">
      <c r="A73" s="240"/>
      <c r="B73" s="216"/>
      <c r="C73" s="220"/>
      <c r="D73" s="198"/>
      <c r="E73" s="201"/>
      <c r="F73" s="202"/>
      <c r="G73" s="201"/>
      <c r="H73" s="202"/>
      <c r="I73" s="201"/>
      <c r="J73" s="204"/>
      <c r="K73" s="201"/>
      <c r="L73" s="202"/>
      <c r="M73" s="44"/>
    </row>
    <row r="74" spans="1:13" ht="33.75">
      <c r="A74" s="241"/>
      <c r="B74" s="218"/>
      <c r="C74" s="221"/>
      <c r="D74" s="198"/>
      <c r="E74" s="24" t="s">
        <v>25</v>
      </c>
      <c r="F74" s="24" t="s">
        <v>26</v>
      </c>
      <c r="G74" s="24" t="s">
        <v>25</v>
      </c>
      <c r="H74" s="24" t="s">
        <v>26</v>
      </c>
      <c r="I74" s="24" t="s">
        <v>25</v>
      </c>
      <c r="J74" s="25" t="s">
        <v>26</v>
      </c>
      <c r="K74" s="24" t="s">
        <v>25</v>
      </c>
      <c r="L74" s="24" t="s">
        <v>26</v>
      </c>
      <c r="M74" s="44"/>
    </row>
    <row r="75" spans="1:13" ht="33.75">
      <c r="A75" s="268" t="s">
        <v>296</v>
      </c>
      <c r="B75" s="269"/>
      <c r="C75" s="69" t="s">
        <v>561</v>
      </c>
      <c r="D75" s="41" t="s">
        <v>298</v>
      </c>
      <c r="E75" s="40" t="s">
        <v>65</v>
      </c>
      <c r="F75" s="40">
        <v>13</v>
      </c>
      <c r="G75" s="40" t="s">
        <v>32</v>
      </c>
      <c r="H75" s="40">
        <v>0</v>
      </c>
      <c r="I75" s="40" t="s">
        <v>32</v>
      </c>
      <c r="J75" s="26">
        <v>0</v>
      </c>
      <c r="K75" s="40" t="s">
        <v>32</v>
      </c>
      <c r="L75" s="40">
        <v>0</v>
      </c>
      <c r="M75" s="44"/>
    </row>
    <row r="76" spans="1:13">
      <c r="A76" s="5"/>
      <c r="B76" s="5"/>
      <c r="C76" s="32"/>
      <c r="D76" s="33" t="s">
        <v>33</v>
      </c>
      <c r="E76" s="16"/>
      <c r="F76" s="42">
        <f>SUM(F75)</f>
        <v>13</v>
      </c>
      <c r="G76" s="16"/>
      <c r="H76" s="42">
        <f>SUM(H75)</f>
        <v>0</v>
      </c>
      <c r="I76" s="16"/>
      <c r="J76" s="42">
        <f>SUM(J75)</f>
        <v>0</v>
      </c>
      <c r="K76" s="16"/>
      <c r="L76" s="42">
        <f>SUM(L75)</f>
        <v>0</v>
      </c>
      <c r="M76" s="44"/>
    </row>
    <row r="77" spans="1:13">
      <c r="A77" s="5"/>
      <c r="B77" s="5"/>
      <c r="C77" s="32"/>
      <c r="D77" s="33"/>
      <c r="E77" s="16"/>
      <c r="F77" s="16"/>
      <c r="G77" s="16"/>
      <c r="H77" s="16"/>
      <c r="I77" s="16"/>
      <c r="J77" s="16"/>
      <c r="K77" s="16"/>
      <c r="L77" s="16"/>
      <c r="M77" s="44"/>
    </row>
    <row r="78" spans="1:13">
      <c r="A78" s="5"/>
      <c r="B78" s="5"/>
      <c r="C78" s="32"/>
      <c r="D78" s="33" t="s">
        <v>34</v>
      </c>
      <c r="E78" s="16"/>
      <c r="F78" s="194">
        <f>SUM(F76+H76+J76+L76)</f>
        <v>13</v>
      </c>
      <c r="G78" s="195"/>
      <c r="H78" s="16"/>
      <c r="I78" s="16"/>
      <c r="J78" s="16"/>
      <c r="K78" s="16"/>
      <c r="L78" s="16"/>
      <c r="M78" s="44"/>
    </row>
    <row r="79" spans="1:13">
      <c r="A79" s="5"/>
      <c r="B79" s="5"/>
      <c r="C79" s="32"/>
      <c r="D79" s="33"/>
      <c r="E79" s="16"/>
      <c r="F79" s="16"/>
      <c r="G79" s="16"/>
      <c r="H79" s="16"/>
      <c r="I79" s="16" t="s">
        <v>58</v>
      </c>
      <c r="J79" s="16"/>
      <c r="K79" s="16" t="s">
        <v>58</v>
      </c>
      <c r="L79" s="16"/>
      <c r="M79" s="44"/>
    </row>
    <row r="80" spans="1:13">
      <c r="A80" s="5"/>
      <c r="B80" s="5"/>
      <c r="C80" s="32"/>
      <c r="D80" s="33" t="s">
        <v>35</v>
      </c>
      <c r="E80" s="16"/>
      <c r="F80" s="194">
        <f>SUM(F76)+H76</f>
        <v>13</v>
      </c>
      <c r="G80" s="195"/>
      <c r="H80" s="16"/>
      <c r="I80" s="16"/>
      <c r="J80" s="16"/>
      <c r="K80" s="16"/>
      <c r="L80" s="16"/>
      <c r="M80" s="44"/>
    </row>
    <row r="81" spans="1:13">
      <c r="A81" s="5"/>
      <c r="B81" s="5"/>
      <c r="C81" s="32"/>
      <c r="D81" s="33"/>
      <c r="E81" s="16"/>
      <c r="F81" s="16"/>
      <c r="G81" s="16"/>
      <c r="H81" s="16"/>
      <c r="I81" s="16"/>
      <c r="J81" s="16"/>
      <c r="K81" s="16"/>
      <c r="L81" s="16"/>
      <c r="M81" s="44"/>
    </row>
    <row r="82" spans="1:13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</row>
    <row r="83" spans="1:13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</row>
    <row r="84" spans="1:13">
      <c r="A84" s="212" t="s">
        <v>11</v>
      </c>
      <c r="B84" s="212"/>
      <c r="C84" s="15"/>
      <c r="D84" s="16"/>
      <c r="E84" s="16"/>
      <c r="F84" s="16"/>
      <c r="G84" s="16"/>
      <c r="H84" s="16"/>
      <c r="I84" s="16"/>
      <c r="J84" s="16"/>
      <c r="K84" s="16"/>
      <c r="L84" s="16"/>
      <c r="M84" s="44"/>
    </row>
    <row r="85" spans="1:13">
      <c r="A85" s="207" t="s">
        <v>12</v>
      </c>
      <c r="B85" s="208"/>
      <c r="C85" s="208"/>
      <c r="D85" s="208"/>
      <c r="E85" s="17"/>
      <c r="F85" s="17"/>
      <c r="G85" s="17"/>
      <c r="H85" s="17"/>
      <c r="I85" s="17"/>
      <c r="J85" s="17"/>
      <c r="K85" s="17"/>
      <c r="L85" s="18"/>
      <c r="M85" s="44"/>
    </row>
    <row r="86" spans="1:13">
      <c r="A86" s="19" t="s">
        <v>13</v>
      </c>
      <c r="B86" s="209" t="s">
        <v>562</v>
      </c>
      <c r="C86" s="209"/>
      <c r="D86" s="209"/>
      <c r="E86" s="20"/>
      <c r="F86" s="20"/>
      <c r="G86" s="20"/>
      <c r="H86" s="20"/>
      <c r="I86" s="20"/>
      <c r="J86" s="20"/>
      <c r="K86" s="20"/>
      <c r="L86" s="21"/>
      <c r="M86" s="44"/>
    </row>
    <row r="87" spans="1:13">
      <c r="A87" s="210" t="s">
        <v>563</v>
      </c>
      <c r="B87" s="211"/>
      <c r="C87" s="211"/>
      <c r="D87" s="211"/>
      <c r="E87" s="22"/>
      <c r="F87" s="22"/>
      <c r="G87" s="22"/>
      <c r="H87" s="22"/>
      <c r="I87" s="22"/>
      <c r="J87" s="22"/>
      <c r="K87" s="22"/>
      <c r="L87" s="23"/>
      <c r="M87" s="44"/>
    </row>
    <row r="88" spans="1:13">
      <c r="A88" s="238" t="s">
        <v>16</v>
      </c>
      <c r="B88" s="239"/>
      <c r="C88" s="36"/>
      <c r="D88" s="37"/>
      <c r="E88" s="37"/>
      <c r="F88" s="37"/>
      <c r="G88" s="37"/>
      <c r="H88" s="37"/>
      <c r="I88" s="37"/>
      <c r="J88" s="37"/>
      <c r="K88" s="37"/>
      <c r="L88" s="38"/>
      <c r="M88" s="44"/>
    </row>
    <row r="89" spans="1:13">
      <c r="A89" s="213" t="s">
        <v>47</v>
      </c>
      <c r="B89" s="214"/>
      <c r="C89" s="219" t="s">
        <v>18</v>
      </c>
      <c r="D89" s="198" t="s">
        <v>19</v>
      </c>
      <c r="E89" s="237" t="s">
        <v>20</v>
      </c>
      <c r="F89" s="237"/>
      <c r="G89" s="237"/>
      <c r="H89" s="237"/>
      <c r="I89" s="237"/>
      <c r="J89" s="237"/>
      <c r="K89" s="237"/>
      <c r="L89" s="237"/>
      <c r="M89" s="44"/>
    </row>
    <row r="90" spans="1:13">
      <c r="A90" s="240"/>
      <c r="B90" s="216"/>
      <c r="C90" s="220"/>
      <c r="D90" s="198"/>
      <c r="E90" s="199" t="s">
        <v>21</v>
      </c>
      <c r="F90" s="200"/>
      <c r="G90" s="199" t="s">
        <v>22</v>
      </c>
      <c r="H90" s="200"/>
      <c r="I90" s="199" t="s">
        <v>23</v>
      </c>
      <c r="J90" s="203"/>
      <c r="K90" s="199" t="s">
        <v>24</v>
      </c>
      <c r="L90" s="200"/>
      <c r="M90" s="44"/>
    </row>
    <row r="91" spans="1:13">
      <c r="A91" s="240"/>
      <c r="B91" s="216"/>
      <c r="C91" s="220"/>
      <c r="D91" s="198"/>
      <c r="E91" s="201"/>
      <c r="F91" s="202"/>
      <c r="G91" s="201"/>
      <c r="H91" s="202"/>
      <c r="I91" s="201"/>
      <c r="J91" s="204"/>
      <c r="K91" s="201"/>
      <c r="L91" s="202"/>
    </row>
    <row r="92" spans="1:13" ht="33.75">
      <c r="A92" s="241"/>
      <c r="B92" s="218"/>
      <c r="C92" s="221"/>
      <c r="D92" s="198"/>
      <c r="E92" s="24" t="s">
        <v>25</v>
      </c>
      <c r="F92" s="24" t="s">
        <v>26</v>
      </c>
      <c r="G92" s="24" t="s">
        <v>25</v>
      </c>
      <c r="H92" s="24" t="s">
        <v>26</v>
      </c>
      <c r="I92" s="24" t="s">
        <v>25</v>
      </c>
      <c r="J92" s="25" t="s">
        <v>26</v>
      </c>
      <c r="K92" s="24" t="s">
        <v>25</v>
      </c>
      <c r="L92" s="24" t="s">
        <v>26</v>
      </c>
    </row>
    <row r="93" spans="1:13" ht="33.75">
      <c r="A93" s="268" t="s">
        <v>564</v>
      </c>
      <c r="B93" s="269"/>
      <c r="C93" s="69" t="s">
        <v>141</v>
      </c>
      <c r="D93" s="41" t="s">
        <v>565</v>
      </c>
      <c r="E93" s="40" t="s">
        <v>32</v>
      </c>
      <c r="F93" s="40">
        <v>0</v>
      </c>
      <c r="G93" s="40" t="s">
        <v>566</v>
      </c>
      <c r="H93" s="40">
        <v>15</v>
      </c>
      <c r="I93" s="40" t="s">
        <v>32</v>
      </c>
      <c r="J93" s="26">
        <v>0</v>
      </c>
      <c r="K93" s="40" t="s">
        <v>32</v>
      </c>
      <c r="L93" s="40">
        <v>0</v>
      </c>
    </row>
    <row r="94" spans="1:13">
      <c r="A94" s="5"/>
      <c r="B94" s="5"/>
      <c r="C94" s="32"/>
      <c r="D94" s="33" t="s">
        <v>33</v>
      </c>
      <c r="E94" s="16"/>
      <c r="F94" s="42">
        <f>SUM(F93)</f>
        <v>0</v>
      </c>
      <c r="G94" s="16"/>
      <c r="H94" s="42">
        <f>SUM(H93)</f>
        <v>15</v>
      </c>
      <c r="I94" s="16"/>
      <c r="J94" s="42">
        <f>SUM(J93)</f>
        <v>0</v>
      </c>
      <c r="K94" s="16"/>
      <c r="L94" s="42">
        <f>SUM(L93)</f>
        <v>0</v>
      </c>
    </row>
    <row r="95" spans="1:13">
      <c r="A95" s="5"/>
      <c r="B95" s="5"/>
      <c r="C95" s="32"/>
      <c r="D95" s="33"/>
      <c r="E95" s="16"/>
      <c r="F95" s="16"/>
      <c r="G95" s="16"/>
      <c r="H95" s="16"/>
      <c r="I95" s="16"/>
      <c r="J95" s="16"/>
      <c r="K95" s="16"/>
      <c r="L95" s="16"/>
    </row>
    <row r="96" spans="1:13">
      <c r="A96" s="5"/>
      <c r="B96" s="5"/>
      <c r="C96" s="32"/>
      <c r="D96" s="33" t="s">
        <v>34</v>
      </c>
      <c r="E96" s="16"/>
      <c r="F96" s="194">
        <f>SUM(F94+H94+J94+L94)</f>
        <v>15</v>
      </c>
      <c r="G96" s="195"/>
      <c r="H96" s="16"/>
      <c r="I96" s="16"/>
      <c r="J96" s="16"/>
      <c r="K96" s="16"/>
      <c r="L96" s="16"/>
    </row>
    <row r="97" spans="1:12">
      <c r="A97" s="5"/>
      <c r="B97" s="5"/>
      <c r="C97" s="32"/>
      <c r="D97" s="33"/>
      <c r="E97" s="16"/>
      <c r="F97" s="16"/>
      <c r="G97" s="16"/>
      <c r="H97" s="16"/>
      <c r="I97" s="16" t="s">
        <v>58</v>
      </c>
      <c r="J97" s="16"/>
      <c r="K97" s="16" t="s">
        <v>58</v>
      </c>
      <c r="L97" s="16"/>
    </row>
    <row r="98" spans="1:12">
      <c r="A98" s="5"/>
      <c r="B98" s="5"/>
      <c r="C98" s="32"/>
      <c r="D98" s="33" t="s">
        <v>35</v>
      </c>
      <c r="E98" s="16"/>
      <c r="F98" s="194">
        <f>SUM(F94)+H94</f>
        <v>15</v>
      </c>
      <c r="G98" s="195"/>
      <c r="H98" s="16"/>
      <c r="I98" s="16"/>
      <c r="J98" s="16"/>
      <c r="K98" s="16"/>
      <c r="L98" s="16"/>
    </row>
    <row r="99" spans="1:12">
      <c r="A99" s="5"/>
      <c r="B99" s="5"/>
      <c r="C99" s="32"/>
      <c r="D99" s="33"/>
      <c r="E99" s="16"/>
      <c r="F99" s="16"/>
      <c r="G99" s="16"/>
      <c r="H99" s="16"/>
      <c r="I99" s="16"/>
      <c r="J99" s="16"/>
      <c r="K99" s="16"/>
      <c r="L99" s="16"/>
    </row>
    <row r="101" spans="1:12">
      <c r="A101" s="212"/>
      <c r="B101" s="212"/>
      <c r="C101" s="15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1:12">
      <c r="A102" s="264"/>
      <c r="B102" s="264"/>
      <c r="C102" s="264"/>
      <c r="D102" s="264"/>
      <c r="E102" s="20"/>
      <c r="F102" s="20"/>
      <c r="G102" s="20"/>
      <c r="H102" s="20"/>
      <c r="I102" s="20"/>
      <c r="J102" s="20"/>
      <c r="K102" s="20"/>
      <c r="L102" s="20"/>
    </row>
    <row r="103" spans="1:12">
      <c r="A103" s="44"/>
      <c r="B103" s="209"/>
      <c r="C103" s="209"/>
      <c r="D103" s="209"/>
      <c r="E103" s="20"/>
      <c r="F103" s="20"/>
      <c r="G103" s="20"/>
      <c r="H103" s="20"/>
      <c r="I103" s="20"/>
      <c r="J103" s="20"/>
      <c r="K103" s="20"/>
      <c r="L103" s="20"/>
    </row>
    <row r="104" spans="1:12">
      <c r="A104" s="264"/>
      <c r="B104" s="264"/>
      <c r="C104" s="264"/>
      <c r="D104" s="264"/>
      <c r="E104" s="20"/>
      <c r="F104" s="20"/>
      <c r="G104" s="20"/>
      <c r="H104" s="20"/>
      <c r="I104" s="20"/>
      <c r="J104" s="20"/>
      <c r="K104" s="20"/>
      <c r="L104" s="20"/>
    </row>
    <row r="105" spans="1:12">
      <c r="A105" s="212"/>
      <c r="B105" s="212"/>
      <c r="C105" s="15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1:12">
      <c r="A106" s="262"/>
      <c r="B106" s="260"/>
      <c r="C106" s="262"/>
      <c r="D106" s="263"/>
      <c r="E106" s="263"/>
      <c r="F106" s="263"/>
      <c r="G106" s="263"/>
      <c r="H106" s="263"/>
      <c r="I106" s="263"/>
      <c r="J106" s="263"/>
      <c r="K106" s="263"/>
      <c r="L106" s="263"/>
    </row>
    <row r="107" spans="1:12">
      <c r="A107" s="262"/>
      <c r="B107" s="260"/>
      <c r="C107" s="262"/>
      <c r="D107" s="263"/>
      <c r="E107" s="263"/>
      <c r="F107" s="263"/>
      <c r="G107" s="263"/>
      <c r="H107" s="263"/>
      <c r="I107" s="263"/>
      <c r="J107" s="263"/>
      <c r="K107" s="263"/>
      <c r="L107" s="263"/>
    </row>
    <row r="108" spans="1:12">
      <c r="A108" s="262"/>
      <c r="B108" s="260"/>
      <c r="C108" s="262"/>
      <c r="D108" s="263"/>
      <c r="E108" s="263"/>
      <c r="F108" s="263"/>
      <c r="G108" s="263"/>
      <c r="H108" s="263"/>
      <c r="I108" s="263"/>
      <c r="J108" s="263"/>
      <c r="K108" s="263"/>
      <c r="L108" s="263"/>
    </row>
    <row r="109" spans="1:12">
      <c r="A109" s="262"/>
      <c r="B109" s="260"/>
      <c r="C109" s="262"/>
      <c r="D109" s="263"/>
      <c r="E109" s="5"/>
      <c r="F109" s="5"/>
      <c r="G109" s="5"/>
      <c r="H109" s="5"/>
      <c r="I109" s="5"/>
      <c r="J109" s="5"/>
      <c r="K109" s="5"/>
      <c r="L109" s="5"/>
    </row>
    <row r="110" spans="1:12">
      <c r="A110" s="259"/>
      <c r="B110" s="260"/>
      <c r="C110" s="35"/>
      <c r="D110" s="45"/>
      <c r="E110" s="16"/>
      <c r="F110" s="11"/>
      <c r="G110" s="16"/>
      <c r="H110" s="11"/>
      <c r="I110" s="16"/>
      <c r="J110" s="16"/>
      <c r="K110" s="16"/>
      <c r="L110" s="16"/>
    </row>
    <row r="111" spans="1:12">
      <c r="A111" s="5"/>
      <c r="B111" s="5"/>
      <c r="C111" s="32"/>
      <c r="D111" s="33"/>
      <c r="E111" s="16"/>
      <c r="F111" s="16"/>
      <c r="G111" s="16"/>
      <c r="H111" s="16"/>
      <c r="I111" s="16"/>
      <c r="J111" s="16"/>
      <c r="K111" s="16"/>
      <c r="L111" s="16"/>
    </row>
    <row r="112" spans="1:12">
      <c r="A112" s="5"/>
      <c r="B112" s="5"/>
      <c r="C112" s="32"/>
      <c r="D112" s="33"/>
      <c r="E112" s="16"/>
      <c r="F112" s="16"/>
      <c r="G112" s="16"/>
      <c r="H112" s="16"/>
      <c r="I112" s="16"/>
      <c r="J112" s="16"/>
      <c r="K112" s="16"/>
      <c r="L112" s="16"/>
    </row>
    <row r="113" spans="1:12">
      <c r="A113" s="5"/>
      <c r="B113" s="5"/>
      <c r="C113" s="32"/>
      <c r="D113" s="33"/>
      <c r="E113" s="16"/>
      <c r="F113" s="261"/>
      <c r="G113" s="261"/>
      <c r="H113" s="16"/>
      <c r="I113" s="16"/>
      <c r="J113" s="16"/>
      <c r="K113" s="16"/>
      <c r="L113" s="16"/>
    </row>
    <row r="114" spans="1:12">
      <c r="A114" s="5"/>
      <c r="B114" s="5"/>
      <c r="C114" s="32"/>
      <c r="D114" s="33"/>
      <c r="E114" s="16"/>
      <c r="F114" s="16"/>
      <c r="G114" s="16"/>
      <c r="H114" s="16"/>
      <c r="I114" s="16"/>
      <c r="J114" s="16"/>
      <c r="K114" s="16"/>
      <c r="L114" s="16"/>
    </row>
    <row r="115" spans="1:12">
      <c r="A115" s="5"/>
      <c r="B115" s="5"/>
      <c r="C115" s="32"/>
      <c r="D115" s="33"/>
      <c r="E115" s="16"/>
      <c r="F115" s="261"/>
      <c r="G115" s="261"/>
      <c r="H115" s="16"/>
      <c r="I115" s="16"/>
      <c r="J115" s="16"/>
      <c r="K115" s="16"/>
      <c r="L115" s="16"/>
    </row>
    <row r="116" spans="1:12">
      <c r="A116" s="5"/>
      <c r="B116" s="5"/>
      <c r="C116" s="32"/>
      <c r="D116" s="33"/>
      <c r="E116" s="16"/>
      <c r="F116" s="16"/>
      <c r="G116" s="16"/>
      <c r="H116" s="16"/>
      <c r="I116" s="16"/>
      <c r="J116" s="16"/>
      <c r="K116" s="16"/>
      <c r="L116" s="16"/>
    </row>
  </sheetData>
  <mergeCells count="110">
    <mergeCell ref="A9:D9"/>
    <mergeCell ref="A10:D10"/>
    <mergeCell ref="A11:D11"/>
    <mergeCell ref="A12:D12"/>
    <mergeCell ref="A13:L13"/>
    <mergeCell ref="A14:B14"/>
    <mergeCell ref="A2:L2"/>
    <mergeCell ref="A3:L3"/>
    <mergeCell ref="A4:L4"/>
    <mergeCell ref="A6:B6"/>
    <mergeCell ref="A7:D7"/>
    <mergeCell ref="A8:D8"/>
    <mergeCell ref="E19:L19"/>
    <mergeCell ref="E20:F21"/>
    <mergeCell ref="G20:H21"/>
    <mergeCell ref="I20:J21"/>
    <mergeCell ref="K20:L21"/>
    <mergeCell ref="A23:B23"/>
    <mergeCell ref="A15:D15"/>
    <mergeCell ref="B16:D16"/>
    <mergeCell ref="A17:D17"/>
    <mergeCell ref="A18:B18"/>
    <mergeCell ref="A19:B22"/>
    <mergeCell ref="C19:C22"/>
    <mergeCell ref="D19:D22"/>
    <mergeCell ref="B34:D34"/>
    <mergeCell ref="A35:D35"/>
    <mergeCell ref="A36:B36"/>
    <mergeCell ref="A37:B40"/>
    <mergeCell ref="C37:C40"/>
    <mergeCell ref="D37:D40"/>
    <mergeCell ref="A24:B24"/>
    <mergeCell ref="F27:G27"/>
    <mergeCell ref="F29:G29"/>
    <mergeCell ref="A31:B31"/>
    <mergeCell ref="A32:B32"/>
    <mergeCell ref="A33:D33"/>
    <mergeCell ref="F44:G44"/>
    <mergeCell ref="F46:G46"/>
    <mergeCell ref="A48:B48"/>
    <mergeCell ref="A49:B49"/>
    <mergeCell ref="A50:D50"/>
    <mergeCell ref="B51:D51"/>
    <mergeCell ref="E37:L37"/>
    <mergeCell ref="E38:F39"/>
    <mergeCell ref="G38:H39"/>
    <mergeCell ref="I38:J39"/>
    <mergeCell ref="K38:L39"/>
    <mergeCell ref="A41:B41"/>
    <mergeCell ref="A58:B58"/>
    <mergeCell ref="F61:G61"/>
    <mergeCell ref="F63:G63"/>
    <mergeCell ref="A66:B66"/>
    <mergeCell ref="A67:D67"/>
    <mergeCell ref="B68:D68"/>
    <mergeCell ref="A52:D52"/>
    <mergeCell ref="A53:B53"/>
    <mergeCell ref="A54:B57"/>
    <mergeCell ref="C54:C57"/>
    <mergeCell ref="D54:D57"/>
    <mergeCell ref="E54:L54"/>
    <mergeCell ref="E55:F56"/>
    <mergeCell ref="G55:H56"/>
    <mergeCell ref="I55:J56"/>
    <mergeCell ref="K55:L56"/>
    <mergeCell ref="A75:B75"/>
    <mergeCell ref="F78:G78"/>
    <mergeCell ref="F80:G80"/>
    <mergeCell ref="A84:B84"/>
    <mergeCell ref="A85:D85"/>
    <mergeCell ref="B86:D86"/>
    <mergeCell ref="A69:D69"/>
    <mergeCell ref="A70:B70"/>
    <mergeCell ref="A71:B74"/>
    <mergeCell ref="C71:C74"/>
    <mergeCell ref="D71:D74"/>
    <mergeCell ref="E71:L71"/>
    <mergeCell ref="E72:F73"/>
    <mergeCell ref="G72:H73"/>
    <mergeCell ref="I72:J73"/>
    <mergeCell ref="K72:L73"/>
    <mergeCell ref="A93:B93"/>
    <mergeCell ref="F96:G96"/>
    <mergeCell ref="F98:G98"/>
    <mergeCell ref="A101:B101"/>
    <mergeCell ref="A102:D102"/>
    <mergeCell ref="B103:D103"/>
    <mergeCell ref="A87:D87"/>
    <mergeCell ref="A88:B88"/>
    <mergeCell ref="A89:B92"/>
    <mergeCell ref="C89:C92"/>
    <mergeCell ref="D89:D92"/>
    <mergeCell ref="E89:L89"/>
    <mergeCell ref="E90:F91"/>
    <mergeCell ref="G90:H91"/>
    <mergeCell ref="I90:J91"/>
    <mergeCell ref="K90:L91"/>
    <mergeCell ref="A110:B110"/>
    <mergeCell ref="F113:G113"/>
    <mergeCell ref="F115:G115"/>
    <mergeCell ref="A104:D104"/>
    <mergeCell ref="A105:B105"/>
    <mergeCell ref="A106:B109"/>
    <mergeCell ref="C106:C109"/>
    <mergeCell ref="D106:D109"/>
    <mergeCell ref="E106:L106"/>
    <mergeCell ref="E107:F108"/>
    <mergeCell ref="G107:H108"/>
    <mergeCell ref="I107:J108"/>
    <mergeCell ref="K107:L108"/>
  </mergeCells>
  <pageMargins left="0.70866141732283472" right="0.70866141732283472" top="0.74803149606299213" bottom="0.74803149606299213" header="0.31496062992125984" footer="0.31496062992125984"/>
  <pageSetup scale="71" fitToHeight="0" orientation="landscape" r:id="rId1"/>
  <rowBreaks count="4" manualBreakCount="4">
    <brk id="30" max="16383" man="1"/>
    <brk id="47" max="16383" man="1"/>
    <brk id="64" max="16383" man="1"/>
    <brk id="8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E6AE4-D463-4F91-990F-AEDF329633A6}">
  <dimension ref="A1:O29"/>
  <sheetViews>
    <sheetView zoomScaleNormal="100" workbookViewId="0">
      <selection activeCell="P22" sqref="P22"/>
    </sheetView>
  </sheetViews>
  <sheetFormatPr baseColWidth="10" defaultRowHeight="15"/>
  <cols>
    <col min="3" max="3" width="21.42578125" customWidth="1"/>
    <col min="4" max="4" width="34.285156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>
      <c r="A2" s="222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1:15">
      <c r="A3" s="222" t="s">
        <v>1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5">
      <c r="A4" s="222" t="s">
        <v>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15" ht="16.5">
      <c r="A5" s="2"/>
      <c r="B5" s="3"/>
      <c r="C5" s="3"/>
      <c r="D5" s="162"/>
      <c r="E5" s="3"/>
      <c r="F5" s="3"/>
      <c r="G5" s="3"/>
      <c r="H5" s="3"/>
      <c r="I5" s="3"/>
      <c r="J5" s="3"/>
      <c r="K5" s="3"/>
      <c r="L5" s="3"/>
    </row>
    <row r="6" spans="1:15">
      <c r="A6" s="224" t="s">
        <v>3</v>
      </c>
      <c r="B6" s="224"/>
      <c r="C6" s="4"/>
      <c r="D6" s="4"/>
      <c r="E6" s="4"/>
      <c r="F6" s="5"/>
      <c r="G6" s="5"/>
      <c r="H6" s="5"/>
      <c r="I6" s="5"/>
      <c r="J6" s="5"/>
      <c r="K6" s="5"/>
      <c r="L6" s="5"/>
    </row>
    <row r="7" spans="1:15">
      <c r="A7" s="225" t="s">
        <v>415</v>
      </c>
      <c r="B7" s="226"/>
      <c r="C7" s="226"/>
      <c r="D7" s="226"/>
      <c r="E7" s="6"/>
      <c r="F7" s="7"/>
      <c r="G7" s="7"/>
      <c r="H7" s="7"/>
      <c r="I7" s="7"/>
      <c r="J7" s="7"/>
      <c r="K7" s="7"/>
      <c r="L7" s="8"/>
    </row>
    <row r="8" spans="1:15">
      <c r="A8" s="231" t="s">
        <v>536</v>
      </c>
      <c r="B8" s="224"/>
      <c r="C8" s="224"/>
      <c r="D8" s="224"/>
      <c r="E8" s="10"/>
      <c r="F8" s="11"/>
      <c r="G8" s="11"/>
      <c r="H8" s="11"/>
      <c r="I8" s="11"/>
      <c r="J8" s="11"/>
      <c r="K8" s="11"/>
      <c r="L8" s="12"/>
      <c r="N8" s="163"/>
      <c r="O8" s="163"/>
    </row>
    <row r="9" spans="1:15" ht="15" customHeight="1">
      <c r="A9" s="229" t="s">
        <v>537</v>
      </c>
      <c r="B9" s="230"/>
      <c r="C9" s="230"/>
      <c r="D9" s="230"/>
      <c r="E9" s="10"/>
      <c r="F9" s="11"/>
      <c r="G9" s="11"/>
      <c r="H9" s="11"/>
      <c r="I9" s="11"/>
      <c r="J9" s="11"/>
      <c r="K9" s="11"/>
      <c r="L9" s="12"/>
      <c r="N9" s="164"/>
      <c r="O9" s="164"/>
    </row>
    <row r="10" spans="1:15">
      <c r="A10" s="229" t="s">
        <v>538</v>
      </c>
      <c r="B10" s="230"/>
      <c r="C10" s="230"/>
      <c r="D10" s="230"/>
      <c r="E10" s="10"/>
      <c r="F10" s="11"/>
      <c r="G10" s="11"/>
      <c r="H10" s="11"/>
      <c r="I10" s="11"/>
      <c r="J10" s="11"/>
      <c r="K10" s="11"/>
      <c r="L10" s="12"/>
    </row>
    <row r="11" spans="1:15">
      <c r="A11" s="229" t="s">
        <v>539</v>
      </c>
      <c r="B11" s="230"/>
      <c r="C11" s="230"/>
      <c r="D11" s="230"/>
      <c r="E11" s="10"/>
      <c r="F11" s="11"/>
      <c r="G11" s="11"/>
      <c r="H11" s="11"/>
      <c r="I11" s="11"/>
      <c r="J11" s="11"/>
      <c r="K11" s="11"/>
      <c r="L11" s="12"/>
    </row>
    <row r="12" spans="1:15">
      <c r="A12" s="229" t="s">
        <v>540</v>
      </c>
      <c r="B12" s="230"/>
      <c r="C12" s="230"/>
      <c r="D12" s="230"/>
      <c r="E12" s="13"/>
      <c r="F12" s="14"/>
      <c r="G12" s="14"/>
      <c r="H12" s="14"/>
      <c r="I12" s="11"/>
      <c r="J12" s="11"/>
      <c r="K12" s="11"/>
      <c r="L12" s="12"/>
    </row>
    <row r="13" spans="1:15">
      <c r="A13" s="232" t="s">
        <v>10</v>
      </c>
      <c r="B13" s="233"/>
      <c r="C13" s="233"/>
      <c r="D13" s="233"/>
      <c r="E13" s="383"/>
      <c r="F13" s="383"/>
      <c r="G13" s="383"/>
      <c r="H13" s="383"/>
      <c r="I13" s="383"/>
      <c r="J13" s="383"/>
      <c r="K13" s="383"/>
      <c r="L13" s="384"/>
    </row>
    <row r="14" spans="1:15">
      <c r="A14" s="212" t="s">
        <v>11</v>
      </c>
      <c r="B14" s="212"/>
      <c r="C14" s="15"/>
      <c r="D14" s="16"/>
      <c r="E14" s="16"/>
      <c r="F14" s="16"/>
      <c r="G14" s="16"/>
      <c r="H14" s="16"/>
      <c r="I14" s="16"/>
      <c r="J14" s="16"/>
      <c r="K14" s="16"/>
      <c r="L14" s="16"/>
    </row>
    <row r="15" spans="1:15">
      <c r="A15" s="207" t="s">
        <v>12</v>
      </c>
      <c r="B15" s="208"/>
      <c r="C15" s="208"/>
      <c r="D15" s="208"/>
      <c r="E15" s="17"/>
      <c r="F15" s="17"/>
      <c r="G15" s="17"/>
      <c r="H15" s="17"/>
      <c r="I15" s="17"/>
      <c r="J15" s="17"/>
      <c r="K15" s="17"/>
      <c r="L15" s="18"/>
    </row>
    <row r="16" spans="1:15">
      <c r="A16" s="19" t="s">
        <v>13</v>
      </c>
      <c r="B16" s="209" t="s">
        <v>533</v>
      </c>
      <c r="C16" s="209"/>
      <c r="D16" s="209"/>
      <c r="E16" s="20"/>
      <c r="F16" s="20"/>
      <c r="G16" s="20"/>
      <c r="H16" s="20"/>
      <c r="I16" s="20"/>
      <c r="J16" s="20"/>
      <c r="K16" s="20"/>
      <c r="L16" s="21"/>
    </row>
    <row r="17" spans="1:12">
      <c r="A17" s="210" t="s">
        <v>541</v>
      </c>
      <c r="B17" s="211"/>
      <c r="C17" s="211"/>
      <c r="D17" s="211"/>
      <c r="E17" s="22"/>
      <c r="F17" s="22"/>
      <c r="G17" s="22"/>
      <c r="H17" s="22"/>
      <c r="I17" s="22"/>
      <c r="J17" s="22"/>
      <c r="K17" s="22"/>
      <c r="L17" s="23"/>
    </row>
    <row r="18" spans="1:12">
      <c r="A18" s="238" t="s">
        <v>16</v>
      </c>
      <c r="B18" s="239"/>
      <c r="C18" s="36"/>
      <c r="D18" s="37"/>
      <c r="E18" s="37"/>
      <c r="F18" s="37"/>
      <c r="G18" s="37"/>
      <c r="H18" s="37"/>
      <c r="I18" s="37"/>
      <c r="J18" s="37"/>
      <c r="K18" s="37"/>
      <c r="L18" s="38"/>
    </row>
    <row r="19" spans="1:12">
      <c r="A19" s="213" t="s">
        <v>47</v>
      </c>
      <c r="B19" s="378"/>
      <c r="C19" s="219" t="s">
        <v>48</v>
      </c>
      <c r="D19" s="198" t="s">
        <v>19</v>
      </c>
      <c r="E19" s="237" t="s">
        <v>20</v>
      </c>
      <c r="F19" s="237"/>
      <c r="G19" s="237"/>
      <c r="H19" s="237"/>
      <c r="I19" s="237"/>
      <c r="J19" s="237"/>
      <c r="K19" s="237"/>
      <c r="L19" s="237"/>
    </row>
    <row r="20" spans="1:12">
      <c r="A20" s="379"/>
      <c r="B20" s="380"/>
      <c r="C20" s="220"/>
      <c r="D20" s="198"/>
      <c r="E20" s="199" t="s">
        <v>21</v>
      </c>
      <c r="F20" s="200"/>
      <c r="G20" s="199" t="s">
        <v>22</v>
      </c>
      <c r="H20" s="200"/>
      <c r="I20" s="199" t="s">
        <v>23</v>
      </c>
      <c r="J20" s="203"/>
      <c r="K20" s="199" t="s">
        <v>24</v>
      </c>
      <c r="L20" s="200"/>
    </row>
    <row r="21" spans="1:12">
      <c r="A21" s="379"/>
      <c r="B21" s="380"/>
      <c r="C21" s="220"/>
      <c r="D21" s="198"/>
      <c r="E21" s="201"/>
      <c r="F21" s="202"/>
      <c r="G21" s="201"/>
      <c r="H21" s="202"/>
      <c r="I21" s="201"/>
      <c r="J21" s="204"/>
      <c r="K21" s="201"/>
      <c r="L21" s="202"/>
    </row>
    <row r="22" spans="1:12" ht="33.75">
      <c r="A22" s="381"/>
      <c r="B22" s="382"/>
      <c r="C22" s="221"/>
      <c r="D22" s="198"/>
      <c r="E22" s="24" t="s">
        <v>25</v>
      </c>
      <c r="F22" s="24" t="s">
        <v>26</v>
      </c>
      <c r="G22" s="24" t="s">
        <v>25</v>
      </c>
      <c r="H22" s="24" t="s">
        <v>26</v>
      </c>
      <c r="I22" s="24" t="s">
        <v>25</v>
      </c>
      <c r="J22" s="25" t="s">
        <v>26</v>
      </c>
      <c r="K22" s="24" t="s">
        <v>25</v>
      </c>
      <c r="L22" s="24" t="s">
        <v>26</v>
      </c>
    </row>
    <row r="23" spans="1:12" ht="22.5">
      <c r="A23" s="268" t="s">
        <v>27</v>
      </c>
      <c r="B23" s="269"/>
      <c r="C23" s="69" t="s">
        <v>29</v>
      </c>
      <c r="D23" s="41" t="s">
        <v>64</v>
      </c>
      <c r="E23" s="40">
        <v>2024</v>
      </c>
      <c r="F23" s="40">
        <v>1</v>
      </c>
      <c r="G23" s="40" t="s">
        <v>32</v>
      </c>
      <c r="H23" s="40">
        <v>0</v>
      </c>
      <c r="I23" s="40" t="s">
        <v>32</v>
      </c>
      <c r="J23" s="26">
        <v>0</v>
      </c>
      <c r="K23" s="40" t="s">
        <v>32</v>
      </c>
      <c r="L23" s="40">
        <v>0</v>
      </c>
    </row>
    <row r="24" spans="1:12">
      <c r="A24" s="5"/>
      <c r="B24" s="5"/>
      <c r="C24" s="32"/>
      <c r="D24" s="33" t="s">
        <v>33</v>
      </c>
      <c r="E24" s="16"/>
      <c r="F24" s="42">
        <f>SUM(F23:F23)</f>
        <v>1</v>
      </c>
      <c r="G24" s="16"/>
      <c r="H24" s="42">
        <f>SUM(H23:H23)</f>
        <v>0</v>
      </c>
      <c r="I24" s="16"/>
      <c r="J24" s="42">
        <f>SUM(J23)</f>
        <v>0</v>
      </c>
      <c r="K24" s="16"/>
      <c r="L24" s="42">
        <f>SUM(L23)</f>
        <v>0</v>
      </c>
    </row>
    <row r="25" spans="1:12">
      <c r="A25" s="5"/>
      <c r="B25" s="5"/>
      <c r="C25" s="32"/>
      <c r="D25" s="33"/>
      <c r="E25" s="16"/>
      <c r="F25" s="16"/>
      <c r="G25" s="16"/>
      <c r="H25" s="16"/>
      <c r="I25" s="16"/>
      <c r="J25" s="16"/>
      <c r="K25" s="16"/>
      <c r="L25" s="16"/>
    </row>
    <row r="26" spans="1:12">
      <c r="A26" s="5"/>
      <c r="B26" s="5"/>
      <c r="C26" s="32"/>
      <c r="D26" s="33" t="s">
        <v>34</v>
      </c>
      <c r="E26" s="16"/>
      <c r="F26" s="194">
        <f>SUM(F24+H24+J24+L24)</f>
        <v>1</v>
      </c>
      <c r="G26" s="195"/>
      <c r="H26" s="16"/>
      <c r="I26" s="16"/>
      <c r="J26" s="16"/>
      <c r="K26" s="16"/>
      <c r="L26" s="16"/>
    </row>
    <row r="27" spans="1:12">
      <c r="A27" s="5"/>
      <c r="B27" s="5"/>
      <c r="C27" s="32"/>
      <c r="D27" s="33"/>
      <c r="E27" s="16"/>
      <c r="F27" s="16"/>
      <c r="G27" s="16"/>
      <c r="H27" s="16"/>
      <c r="I27" s="16" t="s">
        <v>58</v>
      </c>
      <c r="J27" s="16"/>
      <c r="K27" s="16" t="s">
        <v>58</v>
      </c>
      <c r="L27" s="16"/>
    </row>
    <row r="28" spans="1:12">
      <c r="A28" s="5"/>
      <c r="B28" s="5"/>
      <c r="C28" s="32"/>
      <c r="D28" s="33" t="s">
        <v>35</v>
      </c>
      <c r="E28" s="16"/>
      <c r="F28" s="194">
        <f>SUM(F24)+H24</f>
        <v>1</v>
      </c>
      <c r="G28" s="195"/>
      <c r="H28" s="16"/>
      <c r="I28" s="16"/>
      <c r="J28" s="16"/>
      <c r="K28" s="16"/>
      <c r="L28" s="16"/>
    </row>
    <row r="29" spans="1:12">
      <c r="A29" s="5"/>
      <c r="B29" s="5"/>
      <c r="C29" s="32"/>
      <c r="D29" s="33"/>
      <c r="E29" s="16"/>
      <c r="F29" s="16"/>
      <c r="G29" s="16"/>
      <c r="H29" s="16"/>
      <c r="I29" s="16"/>
      <c r="J29" s="16"/>
      <c r="K29" s="16"/>
      <c r="L29" s="16"/>
    </row>
  </sheetData>
  <mergeCells count="27">
    <mergeCell ref="A14:B14"/>
    <mergeCell ref="A2:L2"/>
    <mergeCell ref="A3:L3"/>
    <mergeCell ref="A4:L4"/>
    <mergeCell ref="A6:B6"/>
    <mergeCell ref="A7:D7"/>
    <mergeCell ref="A8:D8"/>
    <mergeCell ref="A9:D9"/>
    <mergeCell ref="A10:D10"/>
    <mergeCell ref="A11:D11"/>
    <mergeCell ref="A12:D12"/>
    <mergeCell ref="A13:L13"/>
    <mergeCell ref="A23:B23"/>
    <mergeCell ref="A15:D15"/>
    <mergeCell ref="B16:D16"/>
    <mergeCell ref="A17:D17"/>
    <mergeCell ref="A18:B18"/>
    <mergeCell ref="A19:B22"/>
    <mergeCell ref="C19:C22"/>
    <mergeCell ref="D19:D22"/>
    <mergeCell ref="F26:G26"/>
    <mergeCell ref="F28:G28"/>
    <mergeCell ref="E19:L19"/>
    <mergeCell ref="E20:F21"/>
    <mergeCell ref="G20:H21"/>
    <mergeCell ref="I20:J21"/>
    <mergeCell ref="K20:L21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AF01A-B797-484D-B0A9-98129FE28518}">
  <dimension ref="A1:O77"/>
  <sheetViews>
    <sheetView topLeftCell="A5" workbookViewId="0">
      <selection activeCell="N25" sqref="N25:O25"/>
    </sheetView>
  </sheetViews>
  <sheetFormatPr baseColWidth="10" defaultRowHeight="15"/>
  <cols>
    <col min="3" max="3" width="22.7109375" customWidth="1"/>
    <col min="4" max="4" width="34.285156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22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1:12">
      <c r="A3" s="222" t="s">
        <v>1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2">
      <c r="A4" s="222" t="s">
        <v>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12" ht="16.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224" t="s">
        <v>3</v>
      </c>
      <c r="B6" s="224"/>
      <c r="C6" s="4"/>
      <c r="D6" s="4"/>
      <c r="E6" s="4"/>
      <c r="F6" s="5"/>
      <c r="G6" s="5"/>
      <c r="H6" s="5"/>
      <c r="I6" s="5"/>
      <c r="J6" s="5"/>
      <c r="K6" s="5"/>
      <c r="L6" s="5"/>
    </row>
    <row r="7" spans="1:12">
      <c r="A7" s="225" t="s">
        <v>73</v>
      </c>
      <c r="B7" s="226"/>
      <c r="C7" s="226"/>
      <c r="D7" s="226"/>
      <c r="E7" s="6"/>
      <c r="F7" s="7"/>
      <c r="G7" s="7"/>
      <c r="H7" s="7"/>
      <c r="I7" s="7"/>
      <c r="J7" s="7"/>
      <c r="K7" s="7"/>
      <c r="L7" s="8"/>
    </row>
    <row r="8" spans="1:12">
      <c r="A8" s="242" t="s">
        <v>74</v>
      </c>
      <c r="B8" s="243"/>
      <c r="C8" s="243"/>
      <c r="D8" s="243"/>
      <c r="E8" s="10"/>
      <c r="F8" s="11"/>
      <c r="G8" s="11"/>
      <c r="H8" s="11"/>
      <c r="I8" s="11"/>
      <c r="J8" s="11"/>
      <c r="K8" s="11"/>
      <c r="L8" s="12"/>
    </row>
    <row r="9" spans="1:12">
      <c r="A9" s="231" t="s">
        <v>75</v>
      </c>
      <c r="B9" s="224"/>
      <c r="C9" s="224"/>
      <c r="D9" s="224"/>
      <c r="E9" s="10"/>
      <c r="F9" s="11"/>
      <c r="G9" s="11"/>
      <c r="H9" s="11"/>
      <c r="I9" s="11"/>
      <c r="J9" s="11"/>
      <c r="K9" s="11"/>
      <c r="L9" s="12"/>
    </row>
    <row r="10" spans="1:12">
      <c r="A10" s="231" t="s">
        <v>76</v>
      </c>
      <c r="B10" s="224"/>
      <c r="C10" s="224"/>
      <c r="D10" s="224"/>
      <c r="E10" s="10"/>
      <c r="F10" s="11"/>
      <c r="G10" s="11"/>
      <c r="H10" s="11"/>
      <c r="I10" s="11"/>
      <c r="J10" s="11"/>
      <c r="K10" s="11"/>
      <c r="L10" s="12"/>
    </row>
    <row r="11" spans="1:12">
      <c r="A11" s="231" t="s">
        <v>77</v>
      </c>
      <c r="B11" s="224"/>
      <c r="C11" s="224"/>
      <c r="D11" s="224"/>
      <c r="E11" s="10"/>
      <c r="F11" s="11"/>
      <c r="G11" s="11"/>
      <c r="H11" s="11"/>
      <c r="I11" s="11"/>
      <c r="J11" s="11"/>
      <c r="K11" s="11"/>
      <c r="L11" s="12"/>
    </row>
    <row r="12" spans="1:12">
      <c r="A12" s="231" t="s">
        <v>78</v>
      </c>
      <c r="B12" s="224"/>
      <c r="C12" s="224"/>
      <c r="D12" s="224"/>
      <c r="E12" s="13"/>
      <c r="F12" s="14"/>
      <c r="G12" s="14"/>
      <c r="H12" s="14"/>
      <c r="I12" s="11"/>
      <c r="J12" s="11"/>
      <c r="K12" s="11"/>
      <c r="L12" s="12"/>
    </row>
    <row r="13" spans="1:12">
      <c r="A13" s="232" t="s">
        <v>10</v>
      </c>
      <c r="B13" s="233"/>
      <c r="C13" s="233"/>
      <c r="D13" s="233"/>
      <c r="E13" s="234"/>
      <c r="F13" s="234"/>
      <c r="G13" s="234"/>
      <c r="H13" s="234"/>
      <c r="I13" s="234"/>
      <c r="J13" s="234"/>
      <c r="K13" s="234"/>
      <c r="L13" s="235"/>
    </row>
    <row r="14" spans="1:12">
      <c r="A14" s="212" t="s">
        <v>11</v>
      </c>
      <c r="B14" s="212"/>
      <c r="C14" s="15"/>
      <c r="D14" s="16"/>
      <c r="E14" s="16"/>
      <c r="F14" s="16"/>
      <c r="G14" s="16"/>
      <c r="H14" s="16"/>
      <c r="I14" s="16"/>
      <c r="J14" s="16"/>
      <c r="K14" s="16"/>
      <c r="L14" s="16"/>
    </row>
    <row r="15" spans="1:12">
      <c r="A15" s="207" t="s">
        <v>12</v>
      </c>
      <c r="B15" s="208"/>
      <c r="C15" s="208"/>
      <c r="D15" s="208"/>
      <c r="E15" s="17"/>
      <c r="F15" s="17"/>
      <c r="G15" s="17"/>
      <c r="H15" s="17"/>
      <c r="I15" s="17"/>
      <c r="J15" s="17"/>
      <c r="K15" s="17"/>
      <c r="L15" s="18"/>
    </row>
    <row r="16" spans="1:12">
      <c r="A16" s="19" t="s">
        <v>13</v>
      </c>
      <c r="B16" s="209" t="s">
        <v>79</v>
      </c>
      <c r="C16" s="209"/>
      <c r="D16" s="209"/>
      <c r="E16" s="20"/>
      <c r="F16" s="20"/>
      <c r="G16" s="20"/>
      <c r="H16" s="20"/>
      <c r="I16" s="20"/>
      <c r="J16" s="20"/>
      <c r="K16" s="20"/>
      <c r="L16" s="21"/>
    </row>
    <row r="17" spans="1:15">
      <c r="A17" s="210" t="s">
        <v>80</v>
      </c>
      <c r="B17" s="211"/>
      <c r="C17" s="211"/>
      <c r="D17" s="211"/>
      <c r="E17" s="22"/>
      <c r="F17" s="22"/>
      <c r="G17" s="22"/>
      <c r="H17" s="22"/>
      <c r="I17" s="22"/>
      <c r="J17" s="22"/>
      <c r="K17" s="22"/>
      <c r="L17" s="23"/>
    </row>
    <row r="18" spans="1:15">
      <c r="A18" s="238" t="s">
        <v>16</v>
      </c>
      <c r="B18" s="239"/>
      <c r="C18" s="36"/>
      <c r="D18" s="37"/>
      <c r="E18" s="37"/>
      <c r="F18" s="37"/>
      <c r="G18" s="37"/>
      <c r="H18" s="37"/>
      <c r="I18" s="37"/>
      <c r="J18" s="37"/>
      <c r="K18" s="37"/>
      <c r="L18" s="38"/>
    </row>
    <row r="19" spans="1:15">
      <c r="A19" s="213" t="s">
        <v>47</v>
      </c>
      <c r="B19" s="214"/>
      <c r="C19" s="219" t="s">
        <v>18</v>
      </c>
      <c r="D19" s="198" t="s">
        <v>19</v>
      </c>
      <c r="E19" s="237" t="s">
        <v>20</v>
      </c>
      <c r="F19" s="237"/>
      <c r="G19" s="237"/>
      <c r="H19" s="237"/>
      <c r="I19" s="237"/>
      <c r="J19" s="237"/>
      <c r="K19" s="237"/>
      <c r="L19" s="237"/>
    </row>
    <row r="20" spans="1:15">
      <c r="A20" s="240"/>
      <c r="B20" s="216"/>
      <c r="C20" s="220"/>
      <c r="D20" s="198"/>
      <c r="E20" s="199" t="s">
        <v>21</v>
      </c>
      <c r="F20" s="200"/>
      <c r="G20" s="199" t="s">
        <v>22</v>
      </c>
      <c r="H20" s="200"/>
      <c r="I20" s="199" t="s">
        <v>23</v>
      </c>
      <c r="J20" s="203"/>
      <c r="K20" s="199" t="s">
        <v>24</v>
      </c>
      <c r="L20" s="200"/>
    </row>
    <row r="21" spans="1:15">
      <c r="A21" s="240"/>
      <c r="B21" s="216"/>
      <c r="C21" s="220"/>
      <c r="D21" s="198"/>
      <c r="E21" s="201"/>
      <c r="F21" s="202"/>
      <c r="G21" s="201"/>
      <c r="H21" s="202"/>
      <c r="I21" s="201"/>
      <c r="J21" s="204"/>
      <c r="K21" s="201"/>
      <c r="L21" s="202"/>
    </row>
    <row r="22" spans="1:15" ht="33.75">
      <c r="A22" s="241"/>
      <c r="B22" s="218"/>
      <c r="C22" s="221"/>
      <c r="D22" s="198"/>
      <c r="E22" s="24" t="s">
        <v>25</v>
      </c>
      <c r="F22" s="24" t="s">
        <v>26</v>
      </c>
      <c r="G22" s="24" t="s">
        <v>25</v>
      </c>
      <c r="H22" s="24" t="s">
        <v>26</v>
      </c>
      <c r="I22" s="24" t="s">
        <v>25</v>
      </c>
      <c r="J22" s="25" t="s">
        <v>26</v>
      </c>
      <c r="K22" s="24" t="s">
        <v>25</v>
      </c>
      <c r="L22" s="24" t="s">
        <v>26</v>
      </c>
    </row>
    <row r="23" spans="1:15" ht="22.5">
      <c r="A23" s="205" t="s">
        <v>69</v>
      </c>
      <c r="B23" s="206"/>
      <c r="C23" s="39" t="s">
        <v>81</v>
      </c>
      <c r="D23" s="28" t="s">
        <v>82</v>
      </c>
      <c r="E23" s="29" t="s">
        <v>83</v>
      </c>
      <c r="F23" s="40">
        <v>237</v>
      </c>
      <c r="G23" s="40" t="s">
        <v>84</v>
      </c>
      <c r="H23" s="40">
        <v>144</v>
      </c>
      <c r="I23" s="29" t="s">
        <v>32</v>
      </c>
      <c r="J23" s="31">
        <v>0</v>
      </c>
      <c r="K23" s="29" t="s">
        <v>32</v>
      </c>
      <c r="L23" s="31">
        <v>0</v>
      </c>
    </row>
    <row r="24" spans="1:15" ht="45">
      <c r="A24" s="205" t="s">
        <v>85</v>
      </c>
      <c r="B24" s="236"/>
      <c r="C24" s="39" t="s">
        <v>86</v>
      </c>
      <c r="D24" s="28" t="s">
        <v>87</v>
      </c>
      <c r="E24" s="29" t="s">
        <v>32</v>
      </c>
      <c r="F24" s="40">
        <v>0</v>
      </c>
      <c r="G24" s="40" t="s">
        <v>88</v>
      </c>
      <c r="H24" s="40">
        <v>17</v>
      </c>
      <c r="I24" s="29" t="s">
        <v>32</v>
      </c>
      <c r="J24" s="31">
        <v>0</v>
      </c>
      <c r="K24" s="29" t="s">
        <v>32</v>
      </c>
      <c r="L24" s="31">
        <v>0</v>
      </c>
    </row>
    <row r="25" spans="1:15">
      <c r="A25" s="5"/>
      <c r="B25" s="5"/>
      <c r="C25" s="32"/>
      <c r="D25" s="33" t="s">
        <v>33</v>
      </c>
      <c r="E25" s="16"/>
      <c r="F25" s="42">
        <f>SUM(F23:F23)</f>
        <v>237</v>
      </c>
      <c r="G25" s="16"/>
      <c r="H25" s="42">
        <f>SUM(H23+H24)</f>
        <v>161</v>
      </c>
      <c r="I25" s="16"/>
      <c r="J25" s="42">
        <f>SUM(J23:J23)</f>
        <v>0</v>
      </c>
      <c r="K25" s="16"/>
      <c r="L25" s="42">
        <f>SUM(L23:L23)</f>
        <v>0</v>
      </c>
      <c r="N25" s="186" t="s">
        <v>595</v>
      </c>
      <c r="O25" s="186">
        <f>SUM(H25+H41+H57+H73)</f>
        <v>172</v>
      </c>
    </row>
    <row r="26" spans="1:15">
      <c r="A26" s="5"/>
      <c r="B26" s="5"/>
      <c r="C26" s="32"/>
      <c r="D26" s="33"/>
      <c r="E26" s="16"/>
      <c r="F26" s="16"/>
      <c r="G26" s="16"/>
      <c r="H26" s="16"/>
      <c r="I26" s="16"/>
      <c r="J26" s="16"/>
      <c r="K26" s="16"/>
      <c r="L26" s="16"/>
    </row>
    <row r="27" spans="1:15">
      <c r="A27" s="5"/>
      <c r="B27" s="5"/>
      <c r="C27" s="32"/>
      <c r="D27" s="33" t="s">
        <v>34</v>
      </c>
      <c r="E27" s="16"/>
      <c r="F27" s="194">
        <f>SUM(F25+H25+J25+L25)</f>
        <v>398</v>
      </c>
      <c r="G27" s="195"/>
      <c r="H27" s="16"/>
      <c r="I27" s="16"/>
      <c r="J27" s="16"/>
      <c r="K27" s="16"/>
      <c r="L27" s="16"/>
    </row>
    <row r="28" spans="1:15">
      <c r="A28" s="5"/>
      <c r="B28" s="5"/>
      <c r="C28" s="32"/>
      <c r="D28" s="33"/>
      <c r="E28" s="16"/>
      <c r="F28" s="16"/>
      <c r="G28" s="16"/>
      <c r="H28" s="16"/>
      <c r="I28" s="16" t="s">
        <v>58</v>
      </c>
      <c r="J28" s="16"/>
      <c r="K28" s="16" t="s">
        <v>58</v>
      </c>
      <c r="L28" s="16"/>
    </row>
    <row r="29" spans="1:15">
      <c r="A29" s="5"/>
      <c r="B29" s="5"/>
      <c r="C29" s="32"/>
      <c r="D29" s="33" t="s">
        <v>35</v>
      </c>
      <c r="E29" s="16"/>
      <c r="F29" s="194">
        <f>SUM(F25+H25)</f>
        <v>398</v>
      </c>
      <c r="G29" s="195"/>
      <c r="H29" s="16"/>
      <c r="I29" s="16"/>
      <c r="J29" s="16"/>
      <c r="K29" s="16"/>
      <c r="L29" s="16"/>
    </row>
    <row r="30" spans="1:15">
      <c r="A30" s="5"/>
      <c r="B30" s="5"/>
      <c r="C30" s="32"/>
      <c r="D30" s="33"/>
      <c r="E30" s="16"/>
      <c r="F30" s="16"/>
      <c r="G30" s="16"/>
      <c r="H30" s="16"/>
      <c r="I30" s="16"/>
      <c r="J30" s="16"/>
      <c r="K30" s="16"/>
      <c r="L30" s="16"/>
    </row>
    <row r="31" spans="1:15">
      <c r="A31" s="212" t="s">
        <v>11</v>
      </c>
      <c r="B31" s="212"/>
      <c r="C31" s="15"/>
      <c r="D31" s="16"/>
      <c r="E31" s="16"/>
      <c r="F31" s="16"/>
      <c r="G31" s="16"/>
      <c r="H31" s="16"/>
      <c r="I31" s="16"/>
      <c r="J31" s="16"/>
      <c r="K31" s="16"/>
      <c r="L31" s="16"/>
    </row>
    <row r="32" spans="1:15">
      <c r="A32" s="207" t="s">
        <v>12</v>
      </c>
      <c r="B32" s="208"/>
      <c r="C32" s="208"/>
      <c r="D32" s="208"/>
      <c r="E32" s="17"/>
      <c r="F32" s="17"/>
      <c r="G32" s="17"/>
      <c r="H32" s="17"/>
      <c r="I32" s="17"/>
      <c r="J32" s="17"/>
      <c r="K32" s="17"/>
      <c r="L32" s="18"/>
    </row>
    <row r="33" spans="1:12">
      <c r="A33" s="19" t="s">
        <v>13</v>
      </c>
      <c r="B33" s="209" t="s">
        <v>89</v>
      </c>
      <c r="C33" s="209"/>
      <c r="D33" s="209"/>
      <c r="E33" s="20"/>
      <c r="F33" s="20"/>
      <c r="G33" s="20"/>
      <c r="H33" s="20"/>
      <c r="I33" s="20"/>
      <c r="J33" s="20"/>
      <c r="K33" s="20"/>
      <c r="L33" s="21"/>
    </row>
    <row r="34" spans="1:12">
      <c r="A34" s="210" t="s">
        <v>90</v>
      </c>
      <c r="B34" s="211"/>
      <c r="C34" s="211"/>
      <c r="D34" s="211"/>
      <c r="E34" s="22"/>
      <c r="F34" s="22"/>
      <c r="G34" s="22"/>
      <c r="H34" s="22"/>
      <c r="I34" s="22"/>
      <c r="J34" s="22"/>
      <c r="K34" s="22"/>
      <c r="L34" s="23"/>
    </row>
    <row r="35" spans="1:12">
      <c r="A35" s="212" t="s">
        <v>16</v>
      </c>
      <c r="B35" s="212"/>
      <c r="C35" s="15"/>
      <c r="D35" s="16"/>
      <c r="E35" s="16"/>
      <c r="F35" s="16"/>
      <c r="G35" s="16"/>
      <c r="H35" s="16"/>
      <c r="I35" s="16"/>
      <c r="J35" s="16"/>
      <c r="K35" s="16"/>
      <c r="L35" s="16"/>
    </row>
    <row r="36" spans="1:12">
      <c r="A36" s="213" t="s">
        <v>17</v>
      </c>
      <c r="B36" s="214"/>
      <c r="C36" s="219" t="s">
        <v>18</v>
      </c>
      <c r="D36" s="198" t="s">
        <v>19</v>
      </c>
      <c r="E36" s="196" t="s">
        <v>20</v>
      </c>
      <c r="F36" s="197"/>
      <c r="G36" s="197"/>
      <c r="H36" s="197"/>
      <c r="I36" s="197"/>
      <c r="J36" s="197"/>
      <c r="K36" s="197"/>
      <c r="L36" s="198"/>
    </row>
    <row r="37" spans="1:12">
      <c r="A37" s="215"/>
      <c r="B37" s="216"/>
      <c r="C37" s="220"/>
      <c r="D37" s="198"/>
      <c r="E37" s="199" t="s">
        <v>21</v>
      </c>
      <c r="F37" s="200"/>
      <c r="G37" s="199" t="s">
        <v>22</v>
      </c>
      <c r="H37" s="200"/>
      <c r="I37" s="199" t="s">
        <v>23</v>
      </c>
      <c r="J37" s="203"/>
      <c r="K37" s="199" t="s">
        <v>24</v>
      </c>
      <c r="L37" s="200"/>
    </row>
    <row r="38" spans="1:12">
      <c r="A38" s="215"/>
      <c r="B38" s="216"/>
      <c r="C38" s="220"/>
      <c r="D38" s="198"/>
      <c r="E38" s="201"/>
      <c r="F38" s="202"/>
      <c r="G38" s="201"/>
      <c r="H38" s="202"/>
      <c r="I38" s="201"/>
      <c r="J38" s="204"/>
      <c r="K38" s="201"/>
      <c r="L38" s="202"/>
    </row>
    <row r="39" spans="1:12" ht="33.75">
      <c r="A39" s="217"/>
      <c r="B39" s="218"/>
      <c r="C39" s="221"/>
      <c r="D39" s="198"/>
      <c r="E39" s="24" t="s">
        <v>25</v>
      </c>
      <c r="F39" s="24" t="s">
        <v>26</v>
      </c>
      <c r="G39" s="24" t="s">
        <v>25</v>
      </c>
      <c r="H39" s="24" t="s">
        <v>26</v>
      </c>
      <c r="I39" s="24" t="s">
        <v>25</v>
      </c>
      <c r="J39" s="25" t="s">
        <v>26</v>
      </c>
      <c r="K39" s="24" t="s">
        <v>25</v>
      </c>
      <c r="L39" s="24" t="s">
        <v>26</v>
      </c>
    </row>
    <row r="40" spans="1:12" ht="33.75">
      <c r="A40" s="205" t="s">
        <v>91</v>
      </c>
      <c r="B40" s="206"/>
      <c r="C40" s="46" t="s">
        <v>92</v>
      </c>
      <c r="D40" s="41" t="s">
        <v>93</v>
      </c>
      <c r="E40" s="29" t="s">
        <v>32</v>
      </c>
      <c r="F40" s="30">
        <v>0</v>
      </c>
      <c r="G40" s="29" t="s">
        <v>94</v>
      </c>
      <c r="H40" s="30">
        <v>4</v>
      </c>
      <c r="I40" s="29" t="s">
        <v>32</v>
      </c>
      <c r="J40" s="31">
        <v>0</v>
      </c>
      <c r="K40" s="29" t="s">
        <v>32</v>
      </c>
      <c r="L40" s="31">
        <v>0</v>
      </c>
    </row>
    <row r="41" spans="1:12">
      <c r="A41" s="5"/>
      <c r="B41" s="5"/>
      <c r="C41" s="32"/>
      <c r="D41" s="33" t="s">
        <v>33</v>
      </c>
      <c r="E41" s="16"/>
      <c r="F41" s="29">
        <f>SUM(F40:F40)</f>
        <v>0</v>
      </c>
      <c r="G41" s="16"/>
      <c r="H41" s="29">
        <f>SUM(H40:H40)</f>
        <v>4</v>
      </c>
      <c r="I41" s="16"/>
      <c r="J41" s="29">
        <f>SUM(J40:J40)</f>
        <v>0</v>
      </c>
      <c r="K41" s="16"/>
      <c r="L41" s="29">
        <f>SUM(L40:L40)</f>
        <v>0</v>
      </c>
    </row>
    <row r="42" spans="1:12">
      <c r="A42" s="5"/>
      <c r="B42" s="5"/>
      <c r="C42" s="32"/>
      <c r="D42" s="33"/>
      <c r="E42" s="16"/>
      <c r="F42" s="16"/>
      <c r="G42" s="16"/>
      <c r="H42" s="16"/>
      <c r="I42" s="16"/>
      <c r="J42" s="16"/>
      <c r="K42" s="16"/>
      <c r="L42" s="16"/>
    </row>
    <row r="43" spans="1:12">
      <c r="A43" s="5"/>
      <c r="B43" s="5"/>
      <c r="C43" s="32"/>
      <c r="D43" s="33" t="s">
        <v>34</v>
      </c>
      <c r="E43" s="16"/>
      <c r="F43" s="194">
        <f>SUM(+H41+J41+L41)</f>
        <v>4</v>
      </c>
      <c r="G43" s="195"/>
      <c r="H43" s="16"/>
      <c r="I43" s="16"/>
      <c r="J43" s="16"/>
      <c r="K43" s="16"/>
      <c r="L43" s="16"/>
    </row>
    <row r="44" spans="1:12">
      <c r="A44" s="5"/>
      <c r="B44" s="5"/>
      <c r="C44" s="32"/>
      <c r="D44" s="33"/>
      <c r="E44" s="16"/>
      <c r="F44" s="16"/>
      <c r="G44" s="16"/>
      <c r="H44" s="16"/>
      <c r="I44" s="16"/>
      <c r="J44" s="16"/>
      <c r="K44" s="16"/>
      <c r="L44" s="16"/>
    </row>
    <row r="45" spans="1:12">
      <c r="A45" s="5"/>
      <c r="B45" s="5"/>
      <c r="C45" s="32"/>
      <c r="D45" s="33" t="s">
        <v>35</v>
      </c>
      <c r="E45" s="16"/>
      <c r="F45" s="194">
        <f>SUM(F41+H41)</f>
        <v>4</v>
      </c>
      <c r="G45" s="195"/>
      <c r="H45" s="16"/>
      <c r="I45" s="16"/>
      <c r="J45" s="16"/>
      <c r="K45" s="16"/>
      <c r="L45" s="16"/>
    </row>
    <row r="46" spans="1:12">
      <c r="A46" s="5"/>
      <c r="B46" s="5"/>
      <c r="C46" s="32"/>
      <c r="D46" s="33"/>
      <c r="E46" s="16"/>
      <c r="F46" s="16"/>
      <c r="G46" s="16"/>
      <c r="H46" s="16"/>
      <c r="I46" s="16"/>
      <c r="J46" s="16"/>
      <c r="K46" s="16"/>
      <c r="L46" s="16"/>
    </row>
    <row r="47" spans="1:12">
      <c r="A47" s="212" t="s">
        <v>11</v>
      </c>
      <c r="B47" s="212"/>
      <c r="C47" s="15"/>
      <c r="D47" s="16"/>
      <c r="E47" s="16"/>
      <c r="F47" s="16"/>
      <c r="G47" s="16"/>
      <c r="H47" s="16"/>
      <c r="I47" s="16"/>
      <c r="J47" s="16"/>
      <c r="K47" s="16"/>
      <c r="L47" s="16"/>
    </row>
    <row r="48" spans="1:12">
      <c r="A48" s="207" t="s">
        <v>12</v>
      </c>
      <c r="B48" s="208"/>
      <c r="C48" s="208"/>
      <c r="D48" s="208"/>
      <c r="E48" s="17"/>
      <c r="F48" s="17"/>
      <c r="G48" s="17"/>
      <c r="H48" s="17"/>
      <c r="I48" s="17"/>
      <c r="J48" s="17"/>
      <c r="K48" s="17"/>
      <c r="L48" s="18"/>
    </row>
    <row r="49" spans="1:12">
      <c r="A49" s="19" t="s">
        <v>13</v>
      </c>
      <c r="B49" s="209" t="s">
        <v>89</v>
      </c>
      <c r="C49" s="209"/>
      <c r="D49" s="209"/>
      <c r="E49" s="20"/>
      <c r="F49" s="20"/>
      <c r="G49" s="20"/>
      <c r="H49" s="20"/>
      <c r="I49" s="20"/>
      <c r="J49" s="20"/>
      <c r="K49" s="20"/>
      <c r="L49" s="21"/>
    </row>
    <row r="50" spans="1:12">
      <c r="A50" s="210" t="s">
        <v>90</v>
      </c>
      <c r="B50" s="211"/>
      <c r="C50" s="211"/>
      <c r="D50" s="211"/>
      <c r="E50" s="22"/>
      <c r="F50" s="22"/>
      <c r="G50" s="22"/>
      <c r="H50" s="22"/>
      <c r="I50" s="22"/>
      <c r="J50" s="22"/>
      <c r="K50" s="22"/>
      <c r="L50" s="23"/>
    </row>
    <row r="51" spans="1:12">
      <c r="A51" s="212" t="s">
        <v>16</v>
      </c>
      <c r="B51" s="212"/>
      <c r="C51" s="15"/>
      <c r="D51" s="16"/>
      <c r="E51" s="16"/>
      <c r="F51" s="16"/>
      <c r="G51" s="16"/>
      <c r="H51" s="16"/>
      <c r="I51" s="16"/>
      <c r="J51" s="16"/>
      <c r="K51" s="16"/>
      <c r="L51" s="16"/>
    </row>
    <row r="52" spans="1:12">
      <c r="A52" s="213" t="s">
        <v>17</v>
      </c>
      <c r="B52" s="214"/>
      <c r="C52" s="219" t="s">
        <v>18</v>
      </c>
      <c r="D52" s="198" t="s">
        <v>19</v>
      </c>
      <c r="E52" s="196" t="s">
        <v>20</v>
      </c>
      <c r="F52" s="197"/>
      <c r="G52" s="197"/>
      <c r="H52" s="197"/>
      <c r="I52" s="197"/>
      <c r="J52" s="197"/>
      <c r="K52" s="197"/>
      <c r="L52" s="198"/>
    </row>
    <row r="53" spans="1:12">
      <c r="A53" s="215"/>
      <c r="B53" s="216"/>
      <c r="C53" s="220"/>
      <c r="D53" s="198"/>
      <c r="E53" s="199" t="s">
        <v>21</v>
      </c>
      <c r="F53" s="200"/>
      <c r="G53" s="199" t="s">
        <v>22</v>
      </c>
      <c r="H53" s="200"/>
      <c r="I53" s="199" t="s">
        <v>23</v>
      </c>
      <c r="J53" s="203"/>
      <c r="K53" s="199" t="s">
        <v>24</v>
      </c>
      <c r="L53" s="200"/>
    </row>
    <row r="54" spans="1:12">
      <c r="A54" s="215"/>
      <c r="B54" s="216"/>
      <c r="C54" s="220"/>
      <c r="D54" s="198"/>
      <c r="E54" s="201"/>
      <c r="F54" s="202"/>
      <c r="G54" s="201"/>
      <c r="H54" s="202"/>
      <c r="I54" s="201"/>
      <c r="J54" s="204"/>
      <c r="K54" s="201"/>
      <c r="L54" s="202"/>
    </row>
    <row r="55" spans="1:12" ht="33.75">
      <c r="A55" s="217"/>
      <c r="B55" s="218"/>
      <c r="C55" s="221"/>
      <c r="D55" s="198"/>
      <c r="E55" s="24" t="s">
        <v>25</v>
      </c>
      <c r="F55" s="24" t="s">
        <v>26</v>
      </c>
      <c r="G55" s="24" t="s">
        <v>25</v>
      </c>
      <c r="H55" s="24" t="s">
        <v>26</v>
      </c>
      <c r="I55" s="24" t="s">
        <v>25</v>
      </c>
      <c r="J55" s="25" t="s">
        <v>26</v>
      </c>
      <c r="K55" s="24" t="s">
        <v>25</v>
      </c>
      <c r="L55" s="24" t="s">
        <v>26</v>
      </c>
    </row>
    <row r="56" spans="1:12" ht="45">
      <c r="A56" s="205" t="s">
        <v>95</v>
      </c>
      <c r="B56" s="236"/>
      <c r="C56" s="46" t="s">
        <v>96</v>
      </c>
      <c r="D56" s="41" t="s">
        <v>97</v>
      </c>
      <c r="E56" s="29" t="s">
        <v>32</v>
      </c>
      <c r="F56" s="30">
        <v>0</v>
      </c>
      <c r="G56" s="29" t="s">
        <v>98</v>
      </c>
      <c r="H56" s="30">
        <v>2</v>
      </c>
      <c r="I56" s="29" t="s">
        <v>32</v>
      </c>
      <c r="J56" s="31">
        <v>0</v>
      </c>
      <c r="K56" s="29" t="s">
        <v>32</v>
      </c>
      <c r="L56" s="31">
        <v>0</v>
      </c>
    </row>
    <row r="57" spans="1:12">
      <c r="A57" s="5"/>
      <c r="B57" s="5"/>
      <c r="C57" s="32"/>
      <c r="D57" s="33" t="s">
        <v>33</v>
      </c>
      <c r="E57" s="16"/>
      <c r="F57" s="29">
        <f>SUM(F56:F56)</f>
        <v>0</v>
      </c>
      <c r="G57" s="16"/>
      <c r="H57" s="29">
        <f>SUM(H56:H56)</f>
        <v>2</v>
      </c>
      <c r="I57" s="16"/>
      <c r="J57" s="29">
        <f>SUM(J56:J56)</f>
        <v>0</v>
      </c>
      <c r="K57" s="16"/>
      <c r="L57" s="29">
        <f>SUM(L56:L56)</f>
        <v>0</v>
      </c>
    </row>
    <row r="58" spans="1:12">
      <c r="A58" s="5"/>
      <c r="B58" s="5"/>
      <c r="C58" s="32"/>
      <c r="D58" s="33"/>
      <c r="E58" s="16"/>
      <c r="F58" s="16"/>
      <c r="G58" s="16"/>
      <c r="H58" s="16"/>
      <c r="I58" s="16"/>
      <c r="J58" s="16"/>
      <c r="K58" s="16"/>
      <c r="L58" s="16"/>
    </row>
    <row r="59" spans="1:12">
      <c r="A59" s="5"/>
      <c r="B59" s="5"/>
      <c r="C59" s="32"/>
      <c r="D59" s="33" t="s">
        <v>34</v>
      </c>
      <c r="E59" s="16"/>
      <c r="F59" s="194">
        <f>SUM(+H57+J57+L57)</f>
        <v>2</v>
      </c>
      <c r="G59" s="195"/>
      <c r="H59" s="16"/>
      <c r="I59" s="16"/>
      <c r="J59" s="16"/>
      <c r="K59" s="16"/>
      <c r="L59" s="16"/>
    </row>
    <row r="60" spans="1:12">
      <c r="A60" s="5"/>
      <c r="B60" s="5"/>
      <c r="C60" s="32"/>
      <c r="D60" s="33"/>
      <c r="E60" s="16"/>
      <c r="F60" s="16"/>
      <c r="G60" s="16"/>
      <c r="H60" s="16"/>
      <c r="I60" s="16"/>
      <c r="J60" s="16"/>
      <c r="K60" s="16"/>
      <c r="L60" s="16"/>
    </row>
    <row r="61" spans="1:12">
      <c r="A61" s="5"/>
      <c r="B61" s="5"/>
      <c r="C61" s="32"/>
      <c r="D61" s="33" t="s">
        <v>35</v>
      </c>
      <c r="E61" s="16"/>
      <c r="F61" s="194">
        <f>SUM(F57+H57)</f>
        <v>2</v>
      </c>
      <c r="G61" s="195"/>
      <c r="H61" s="16"/>
      <c r="I61" s="16"/>
      <c r="J61" s="16"/>
      <c r="K61" s="16"/>
      <c r="L61" s="16"/>
    </row>
    <row r="62" spans="1:12">
      <c r="A62" s="44"/>
      <c r="B62" s="44"/>
      <c r="C62" s="20"/>
      <c r="D62" s="20"/>
      <c r="E62" s="20"/>
      <c r="F62" s="20"/>
      <c r="G62" s="20"/>
      <c r="H62" s="20"/>
      <c r="I62" s="16"/>
      <c r="J62" s="16"/>
      <c r="K62" s="16"/>
      <c r="L62" s="16"/>
    </row>
    <row r="63" spans="1:12">
      <c r="A63" s="212" t="s">
        <v>11</v>
      </c>
      <c r="B63" s="212"/>
      <c r="C63" s="15"/>
      <c r="D63" s="16"/>
      <c r="E63" s="16"/>
      <c r="F63" s="16"/>
      <c r="G63" s="16"/>
      <c r="H63" s="16"/>
      <c r="I63" s="16"/>
      <c r="J63" s="16"/>
      <c r="K63" s="16"/>
      <c r="L63" s="16"/>
    </row>
    <row r="64" spans="1:12">
      <c r="A64" s="207" t="s">
        <v>12</v>
      </c>
      <c r="B64" s="208"/>
      <c r="C64" s="208"/>
      <c r="D64" s="208"/>
      <c r="E64" s="17"/>
      <c r="F64" s="17"/>
      <c r="G64" s="17"/>
      <c r="H64" s="17"/>
      <c r="I64" s="17"/>
      <c r="J64" s="17"/>
      <c r="K64" s="17"/>
      <c r="L64" s="18"/>
    </row>
    <row r="65" spans="1:12">
      <c r="A65" s="19" t="s">
        <v>13</v>
      </c>
      <c r="B65" s="209" t="s">
        <v>89</v>
      </c>
      <c r="C65" s="209"/>
      <c r="D65" s="209"/>
      <c r="E65" s="20"/>
      <c r="F65" s="20"/>
      <c r="G65" s="20"/>
      <c r="H65" s="20"/>
      <c r="I65" s="20"/>
      <c r="J65" s="20"/>
      <c r="K65" s="20"/>
      <c r="L65" s="21"/>
    </row>
    <row r="66" spans="1:12">
      <c r="A66" s="210" t="s">
        <v>90</v>
      </c>
      <c r="B66" s="211"/>
      <c r="C66" s="211"/>
      <c r="D66" s="211"/>
      <c r="E66" s="22"/>
      <c r="F66" s="22"/>
      <c r="G66" s="22"/>
      <c r="H66" s="22"/>
      <c r="I66" s="22"/>
      <c r="J66" s="22"/>
      <c r="K66" s="22"/>
      <c r="L66" s="23"/>
    </row>
    <row r="67" spans="1:12">
      <c r="A67" s="212" t="s">
        <v>16</v>
      </c>
      <c r="B67" s="212"/>
      <c r="C67" s="15"/>
      <c r="D67" s="16"/>
      <c r="E67" s="16"/>
      <c r="F67" s="16"/>
      <c r="G67" s="16"/>
      <c r="H67" s="16"/>
      <c r="I67" s="16"/>
      <c r="J67" s="16"/>
      <c r="K67" s="16"/>
      <c r="L67" s="16"/>
    </row>
    <row r="68" spans="1:12">
      <c r="A68" s="213" t="s">
        <v>17</v>
      </c>
      <c r="B68" s="214"/>
      <c r="C68" s="219" t="s">
        <v>18</v>
      </c>
      <c r="D68" s="198" t="s">
        <v>19</v>
      </c>
      <c r="E68" s="196" t="s">
        <v>20</v>
      </c>
      <c r="F68" s="197"/>
      <c r="G68" s="197"/>
      <c r="H68" s="197"/>
      <c r="I68" s="197"/>
      <c r="J68" s="197"/>
      <c r="K68" s="197"/>
      <c r="L68" s="198"/>
    </row>
    <row r="69" spans="1:12">
      <c r="A69" s="215"/>
      <c r="B69" s="216"/>
      <c r="C69" s="220"/>
      <c r="D69" s="198"/>
      <c r="E69" s="199" t="s">
        <v>21</v>
      </c>
      <c r="F69" s="200"/>
      <c r="G69" s="199" t="s">
        <v>22</v>
      </c>
      <c r="H69" s="200"/>
      <c r="I69" s="199" t="s">
        <v>23</v>
      </c>
      <c r="J69" s="203"/>
      <c r="K69" s="199" t="s">
        <v>24</v>
      </c>
      <c r="L69" s="200"/>
    </row>
    <row r="70" spans="1:12">
      <c r="A70" s="215"/>
      <c r="B70" s="216"/>
      <c r="C70" s="220"/>
      <c r="D70" s="198"/>
      <c r="E70" s="201"/>
      <c r="F70" s="202"/>
      <c r="G70" s="201"/>
      <c r="H70" s="202"/>
      <c r="I70" s="201"/>
      <c r="J70" s="204"/>
      <c r="K70" s="201"/>
      <c r="L70" s="202"/>
    </row>
    <row r="71" spans="1:12" ht="33.75">
      <c r="A71" s="217"/>
      <c r="B71" s="218"/>
      <c r="C71" s="221"/>
      <c r="D71" s="198"/>
      <c r="E71" s="24" t="s">
        <v>25</v>
      </c>
      <c r="F71" s="24" t="s">
        <v>26</v>
      </c>
      <c r="G71" s="24" t="s">
        <v>25</v>
      </c>
      <c r="H71" s="24" t="s">
        <v>26</v>
      </c>
      <c r="I71" s="24" t="s">
        <v>25</v>
      </c>
      <c r="J71" s="25" t="s">
        <v>26</v>
      </c>
      <c r="K71" s="24" t="s">
        <v>25</v>
      </c>
      <c r="L71" s="24" t="s">
        <v>26</v>
      </c>
    </row>
    <row r="72" spans="1:12" ht="67.5">
      <c r="A72" s="205" t="s">
        <v>99</v>
      </c>
      <c r="B72" s="236"/>
      <c r="C72" s="46" t="s">
        <v>100</v>
      </c>
      <c r="D72" s="41" t="s">
        <v>101</v>
      </c>
      <c r="E72" s="40" t="s">
        <v>32</v>
      </c>
      <c r="F72" s="30">
        <v>0</v>
      </c>
      <c r="G72" s="29" t="s">
        <v>102</v>
      </c>
      <c r="H72" s="30">
        <v>5</v>
      </c>
      <c r="I72" s="29" t="s">
        <v>32</v>
      </c>
      <c r="J72" s="31">
        <v>0</v>
      </c>
      <c r="K72" s="29" t="s">
        <v>32</v>
      </c>
      <c r="L72" s="31">
        <v>0</v>
      </c>
    </row>
    <row r="73" spans="1:12">
      <c r="A73" s="5"/>
      <c r="B73" s="5"/>
      <c r="C73" s="32"/>
      <c r="D73" s="33" t="s">
        <v>33</v>
      </c>
      <c r="E73" s="16"/>
      <c r="F73" s="29">
        <f>SUM(F72:F72)</f>
        <v>0</v>
      </c>
      <c r="G73" s="16"/>
      <c r="H73" s="29">
        <f>SUM(H72:H72)</f>
        <v>5</v>
      </c>
      <c r="I73" s="16"/>
      <c r="J73" s="29">
        <f>SUM(J72:J72)</f>
        <v>0</v>
      </c>
      <c r="K73" s="16"/>
      <c r="L73" s="29">
        <f>SUM(L72:L72)</f>
        <v>0</v>
      </c>
    </row>
    <row r="74" spans="1:12">
      <c r="A74" s="5"/>
      <c r="B74" s="5"/>
      <c r="C74" s="32"/>
      <c r="D74" s="33"/>
      <c r="E74" s="16"/>
      <c r="F74" s="16"/>
      <c r="G74" s="16"/>
      <c r="H74" s="16"/>
      <c r="I74" s="16"/>
      <c r="J74" s="16"/>
      <c r="K74" s="16"/>
      <c r="L74" s="16"/>
    </row>
    <row r="75" spans="1:12">
      <c r="A75" s="5"/>
      <c r="B75" s="5"/>
      <c r="C75" s="32"/>
      <c r="D75" s="33" t="s">
        <v>34</v>
      </c>
      <c r="E75" s="16"/>
      <c r="F75" s="194">
        <f>SUM(+H73+J73+L73)</f>
        <v>5</v>
      </c>
      <c r="G75" s="195"/>
      <c r="H75" s="16"/>
      <c r="I75" s="16"/>
      <c r="J75" s="16"/>
      <c r="K75" s="16"/>
      <c r="L75" s="16"/>
    </row>
    <row r="76" spans="1:12">
      <c r="A76" s="5"/>
      <c r="B76" s="5"/>
      <c r="C76" s="32"/>
      <c r="D76" s="33"/>
      <c r="E76" s="16"/>
      <c r="F76" s="16"/>
      <c r="G76" s="16"/>
      <c r="H76" s="16"/>
      <c r="I76" s="16"/>
      <c r="J76" s="16"/>
      <c r="K76" s="16"/>
      <c r="L76" s="16"/>
    </row>
    <row r="77" spans="1:12">
      <c r="A77" s="5"/>
      <c r="B77" s="5"/>
      <c r="C77" s="32"/>
      <c r="D77" s="33" t="s">
        <v>35</v>
      </c>
      <c r="E77" s="16"/>
      <c r="F77" s="194">
        <f>SUM(F73+H73)</f>
        <v>5</v>
      </c>
      <c r="G77" s="195"/>
      <c r="H77" s="16"/>
      <c r="I77" s="16"/>
      <c r="J77" s="16"/>
      <c r="K77" s="16"/>
      <c r="L77" s="16"/>
    </row>
  </sheetData>
  <protectedRanges>
    <protectedRange password="CDFC" sqref="H23:H24" name="Rango3_1"/>
    <protectedRange password="CDFC" sqref="F23:F24" name="Rango2_1"/>
    <protectedRange password="CDFC" sqref="D23:D24" name="Rango1_1"/>
  </protectedRanges>
  <mergeCells count="76">
    <mergeCell ref="A14:B14"/>
    <mergeCell ref="A2:L2"/>
    <mergeCell ref="A3:L3"/>
    <mergeCell ref="A4:L4"/>
    <mergeCell ref="A6:B6"/>
    <mergeCell ref="A7:D7"/>
    <mergeCell ref="A8:D8"/>
    <mergeCell ref="A9:D9"/>
    <mergeCell ref="A10:D10"/>
    <mergeCell ref="A11:D11"/>
    <mergeCell ref="A12:D12"/>
    <mergeCell ref="A13:L13"/>
    <mergeCell ref="A15:D15"/>
    <mergeCell ref="B16:D16"/>
    <mergeCell ref="A17:D17"/>
    <mergeCell ref="A18:B18"/>
    <mergeCell ref="A19:B22"/>
    <mergeCell ref="C19:C22"/>
    <mergeCell ref="D19:D22"/>
    <mergeCell ref="B33:D33"/>
    <mergeCell ref="E19:L19"/>
    <mergeCell ref="E20:F21"/>
    <mergeCell ref="G20:H21"/>
    <mergeCell ref="I20:J21"/>
    <mergeCell ref="K20:L21"/>
    <mergeCell ref="A23:B23"/>
    <mergeCell ref="A24:B24"/>
    <mergeCell ref="F27:G27"/>
    <mergeCell ref="F29:G29"/>
    <mergeCell ref="A31:B31"/>
    <mergeCell ref="A32:D32"/>
    <mergeCell ref="A40:B40"/>
    <mergeCell ref="E36:L36"/>
    <mergeCell ref="E37:F38"/>
    <mergeCell ref="G37:H38"/>
    <mergeCell ref="I37:J38"/>
    <mergeCell ref="K37:L38"/>
    <mergeCell ref="A34:D34"/>
    <mergeCell ref="A35:B35"/>
    <mergeCell ref="A36:B39"/>
    <mergeCell ref="C36:C39"/>
    <mergeCell ref="D36:D39"/>
    <mergeCell ref="F43:G43"/>
    <mergeCell ref="F45:G45"/>
    <mergeCell ref="A47:B47"/>
    <mergeCell ref="A48:D48"/>
    <mergeCell ref="E52:L52"/>
    <mergeCell ref="A50:D50"/>
    <mergeCell ref="A51:B51"/>
    <mergeCell ref="B49:D49"/>
    <mergeCell ref="E53:F54"/>
    <mergeCell ref="G53:H54"/>
    <mergeCell ref="I53:J54"/>
    <mergeCell ref="K53:L54"/>
    <mergeCell ref="B65:D65"/>
    <mergeCell ref="A52:B55"/>
    <mergeCell ref="C52:C55"/>
    <mergeCell ref="D52:D55"/>
    <mergeCell ref="A56:B56"/>
    <mergeCell ref="F59:G59"/>
    <mergeCell ref="F61:G61"/>
    <mergeCell ref="A63:B63"/>
    <mergeCell ref="A64:D64"/>
    <mergeCell ref="A72:B72"/>
    <mergeCell ref="F75:G75"/>
    <mergeCell ref="F77:G77"/>
    <mergeCell ref="A66:D66"/>
    <mergeCell ref="A67:B67"/>
    <mergeCell ref="A68:B71"/>
    <mergeCell ref="C68:C71"/>
    <mergeCell ref="D68:D71"/>
    <mergeCell ref="E68:L68"/>
    <mergeCell ref="E69:F70"/>
    <mergeCell ref="G69:H70"/>
    <mergeCell ref="I69:J70"/>
    <mergeCell ref="K69:L7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D9C5A-258D-4FD1-9D7A-F2E2018F4A66}">
  <dimension ref="A1:Q66"/>
  <sheetViews>
    <sheetView topLeftCell="A3" workbookViewId="0">
      <selection activeCell="P21" sqref="P21:Q24"/>
    </sheetView>
  </sheetViews>
  <sheetFormatPr baseColWidth="10" defaultRowHeight="15"/>
  <cols>
    <col min="3" max="3" width="22.85546875" customWidth="1"/>
    <col min="4" max="4" width="34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>
      <c r="A2" s="258" t="s">
        <v>0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</row>
    <row r="3" spans="1:12" ht="15.75">
      <c r="A3" s="258" t="s">
        <v>1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</row>
    <row r="4" spans="1:12" ht="15.75">
      <c r="A4" s="258" t="s">
        <v>2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</row>
    <row r="5" spans="1:12" ht="16.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224" t="s">
        <v>3</v>
      </c>
      <c r="B6" s="224"/>
      <c r="C6" s="4"/>
      <c r="D6" s="4"/>
      <c r="E6" s="4"/>
      <c r="F6" s="5"/>
      <c r="G6" s="5"/>
      <c r="H6" s="5"/>
      <c r="I6" s="5"/>
      <c r="J6" s="5"/>
      <c r="K6" s="5"/>
      <c r="L6" s="5"/>
    </row>
    <row r="7" spans="1:12">
      <c r="A7" s="225" t="s">
        <v>36</v>
      </c>
      <c r="B7" s="226"/>
      <c r="C7" s="226"/>
      <c r="D7" s="226"/>
      <c r="E7" s="6"/>
      <c r="F7" s="7"/>
      <c r="G7" s="7"/>
      <c r="H7" s="7"/>
      <c r="I7" s="7"/>
      <c r="J7" s="7"/>
      <c r="K7" s="7"/>
      <c r="L7" s="8"/>
    </row>
    <row r="8" spans="1:12">
      <c r="A8" s="242" t="s">
        <v>37</v>
      </c>
      <c r="B8" s="243"/>
      <c r="C8" s="243"/>
      <c r="D8" s="243"/>
      <c r="E8" s="10"/>
      <c r="F8" s="11"/>
      <c r="G8" s="11"/>
      <c r="H8" s="11"/>
      <c r="I8" s="11"/>
      <c r="J8" s="11"/>
      <c r="K8" s="11"/>
      <c r="L8" s="12"/>
    </row>
    <row r="9" spans="1:12">
      <c r="A9" s="254" t="s">
        <v>38</v>
      </c>
      <c r="B9" s="255"/>
      <c r="C9" s="255"/>
      <c r="D9" s="255"/>
      <c r="E9" s="10"/>
      <c r="F9" s="11"/>
      <c r="G9" s="11"/>
      <c r="H9" s="11"/>
      <c r="I9" s="11"/>
      <c r="J9" s="11"/>
      <c r="K9" s="11"/>
      <c r="L9" s="12"/>
    </row>
    <row r="10" spans="1:12">
      <c r="A10" s="254" t="s">
        <v>39</v>
      </c>
      <c r="B10" s="255"/>
      <c r="C10" s="255"/>
      <c r="D10" s="255"/>
      <c r="E10" s="10"/>
      <c r="F10" s="11"/>
      <c r="G10" s="11"/>
      <c r="H10" s="11"/>
      <c r="I10" s="11"/>
      <c r="J10" s="11"/>
      <c r="K10" s="11"/>
      <c r="L10" s="12"/>
    </row>
    <row r="11" spans="1:12">
      <c r="A11" s="254" t="s">
        <v>40</v>
      </c>
      <c r="B11" s="255"/>
      <c r="C11" s="255"/>
      <c r="D11" s="255"/>
      <c r="E11" s="10"/>
      <c r="F11" s="11"/>
      <c r="G11" s="11"/>
      <c r="H11" s="11"/>
      <c r="I11" s="11"/>
      <c r="J11" s="11"/>
      <c r="K11" s="11"/>
      <c r="L11" s="12"/>
    </row>
    <row r="12" spans="1:12">
      <c r="A12" s="229" t="s">
        <v>41</v>
      </c>
      <c r="B12" s="230"/>
      <c r="C12" s="230"/>
      <c r="D12" s="230"/>
      <c r="E12" s="10"/>
      <c r="F12" s="11"/>
      <c r="G12" s="11"/>
      <c r="H12" s="11"/>
      <c r="I12" s="11"/>
      <c r="J12" s="11"/>
      <c r="K12" s="11"/>
      <c r="L12" s="12"/>
    </row>
    <row r="13" spans="1:12">
      <c r="A13" s="231" t="s">
        <v>42</v>
      </c>
      <c r="B13" s="224"/>
      <c r="C13" s="224"/>
      <c r="D13" s="224"/>
      <c r="E13" s="10"/>
      <c r="F13" s="11"/>
      <c r="G13" s="11"/>
      <c r="H13" s="11"/>
      <c r="I13" s="11"/>
      <c r="J13" s="11"/>
      <c r="K13" s="11"/>
      <c r="L13" s="12"/>
    </row>
    <row r="14" spans="1:12">
      <c r="A14" s="231" t="s">
        <v>43</v>
      </c>
      <c r="B14" s="224"/>
      <c r="C14" s="224"/>
      <c r="D14" s="224"/>
      <c r="E14" s="10"/>
      <c r="F14" s="11"/>
      <c r="G14" s="11"/>
      <c r="H14" s="11"/>
      <c r="I14" s="11"/>
      <c r="J14" s="11"/>
      <c r="K14" s="11"/>
      <c r="L14" s="12"/>
    </row>
    <row r="15" spans="1:12">
      <c r="A15" s="231" t="s">
        <v>44</v>
      </c>
      <c r="B15" s="224"/>
      <c r="C15" s="224"/>
      <c r="D15" s="224"/>
      <c r="E15" s="13"/>
      <c r="F15" s="14"/>
      <c r="G15" s="14"/>
      <c r="H15" s="14"/>
      <c r="I15" s="11"/>
      <c r="J15" s="11"/>
      <c r="K15" s="11"/>
      <c r="L15" s="12"/>
    </row>
    <row r="16" spans="1:12">
      <c r="A16" s="232" t="s">
        <v>10</v>
      </c>
      <c r="B16" s="233"/>
      <c r="C16" s="233"/>
      <c r="D16" s="233"/>
      <c r="E16" s="256"/>
      <c r="F16" s="256"/>
      <c r="G16" s="256"/>
      <c r="H16" s="256"/>
      <c r="I16" s="256"/>
      <c r="J16" s="256"/>
      <c r="K16" s="256"/>
      <c r="L16" s="257"/>
    </row>
    <row r="17" spans="1:17">
      <c r="A17" s="212" t="s">
        <v>11</v>
      </c>
      <c r="B17" s="212"/>
      <c r="C17" s="15"/>
      <c r="D17" s="16"/>
      <c r="E17" s="16"/>
      <c r="F17" s="16"/>
      <c r="G17" s="16"/>
      <c r="H17" s="16"/>
      <c r="I17" s="16"/>
      <c r="J17" s="16"/>
      <c r="K17" s="16"/>
      <c r="L17" s="16"/>
    </row>
    <row r="18" spans="1:17">
      <c r="A18" s="207" t="s">
        <v>12</v>
      </c>
      <c r="B18" s="208"/>
      <c r="C18" s="208"/>
      <c r="D18" s="208"/>
      <c r="E18" s="17"/>
      <c r="F18" s="17"/>
      <c r="G18" s="17"/>
      <c r="H18" s="17"/>
      <c r="I18" s="17"/>
      <c r="J18" s="17"/>
      <c r="K18" s="17"/>
      <c r="L18" s="18"/>
    </row>
    <row r="19" spans="1:17">
      <c r="A19" s="19" t="s">
        <v>13</v>
      </c>
      <c r="B19" s="209" t="s">
        <v>45</v>
      </c>
      <c r="C19" s="209"/>
      <c r="D19" s="209"/>
      <c r="E19" s="20"/>
      <c r="F19" s="20"/>
      <c r="G19" s="20"/>
      <c r="H19" s="20"/>
      <c r="I19" s="20"/>
      <c r="J19" s="20"/>
      <c r="K19" s="20"/>
      <c r="L19" s="21"/>
    </row>
    <row r="20" spans="1:17">
      <c r="A20" s="244" t="s">
        <v>46</v>
      </c>
      <c r="B20" s="245"/>
      <c r="C20" s="245"/>
      <c r="D20" s="245"/>
      <c r="E20" s="22"/>
      <c r="F20" s="22"/>
      <c r="G20" s="22"/>
      <c r="H20" s="22"/>
      <c r="I20" s="22"/>
      <c r="J20" s="22"/>
      <c r="K20" s="22"/>
      <c r="L20" s="23"/>
    </row>
    <row r="21" spans="1:17">
      <c r="A21" s="238" t="s">
        <v>16</v>
      </c>
      <c r="B21" s="239"/>
      <c r="C21" s="36"/>
      <c r="D21" s="37"/>
      <c r="E21" s="37"/>
      <c r="F21" s="37"/>
      <c r="G21" s="37"/>
      <c r="H21" s="37"/>
      <c r="I21" s="37"/>
      <c r="J21" s="37"/>
      <c r="K21" s="37"/>
      <c r="L21" s="38"/>
      <c r="P21" s="186" t="s">
        <v>596</v>
      </c>
      <c r="Q21" s="186">
        <f>SUM(F28+F45+F61)</f>
        <v>185</v>
      </c>
    </row>
    <row r="22" spans="1:17">
      <c r="A22" s="213" t="s">
        <v>47</v>
      </c>
      <c r="B22" s="246"/>
      <c r="C22" s="219" t="s">
        <v>48</v>
      </c>
      <c r="D22" s="198" t="s">
        <v>19</v>
      </c>
      <c r="E22" s="237" t="s">
        <v>20</v>
      </c>
      <c r="F22" s="237"/>
      <c r="G22" s="237"/>
      <c r="H22" s="237"/>
      <c r="I22" s="237"/>
      <c r="J22" s="237"/>
      <c r="K22" s="237"/>
      <c r="L22" s="237"/>
      <c r="P22" s="186" t="s">
        <v>595</v>
      </c>
      <c r="Q22" s="186">
        <f>SUM(H28+H45+H61)</f>
        <v>380</v>
      </c>
    </row>
    <row r="23" spans="1:17">
      <c r="A23" s="252"/>
      <c r="B23" s="247"/>
      <c r="C23" s="220"/>
      <c r="D23" s="198"/>
      <c r="E23" s="199" t="s">
        <v>21</v>
      </c>
      <c r="F23" s="200"/>
      <c r="G23" s="199" t="s">
        <v>22</v>
      </c>
      <c r="H23" s="200"/>
      <c r="I23" s="199" t="s">
        <v>23</v>
      </c>
      <c r="J23" s="203"/>
      <c r="K23" s="199" t="s">
        <v>24</v>
      </c>
      <c r="L23" s="200"/>
      <c r="P23" s="186" t="s">
        <v>597</v>
      </c>
      <c r="Q23" s="186">
        <f>SUM(J28+J45+J61)</f>
        <v>0</v>
      </c>
    </row>
    <row r="24" spans="1:17">
      <c r="A24" s="252"/>
      <c r="B24" s="247"/>
      <c r="C24" s="220"/>
      <c r="D24" s="198"/>
      <c r="E24" s="201"/>
      <c r="F24" s="202"/>
      <c r="G24" s="201"/>
      <c r="H24" s="202"/>
      <c r="I24" s="201"/>
      <c r="J24" s="204"/>
      <c r="K24" s="201"/>
      <c r="L24" s="202"/>
      <c r="P24" s="186"/>
      <c r="Q24" s="186"/>
    </row>
    <row r="25" spans="1:17" ht="33.75">
      <c r="A25" s="253"/>
      <c r="B25" s="248"/>
      <c r="C25" s="221"/>
      <c r="D25" s="198"/>
      <c r="E25" s="24" t="s">
        <v>25</v>
      </c>
      <c r="F25" s="24" t="s">
        <v>26</v>
      </c>
      <c r="G25" s="24" t="s">
        <v>25</v>
      </c>
      <c r="H25" s="24" t="s">
        <v>26</v>
      </c>
      <c r="I25" s="24" t="s">
        <v>25</v>
      </c>
      <c r="J25" s="25" t="s">
        <v>26</v>
      </c>
      <c r="K25" s="24" t="s">
        <v>25</v>
      </c>
      <c r="L25" s="24" t="s">
        <v>26</v>
      </c>
    </row>
    <row r="26" spans="1:17" ht="56.25">
      <c r="A26" s="205" t="s">
        <v>49</v>
      </c>
      <c r="B26" s="249"/>
      <c r="C26" s="39" t="s">
        <v>50</v>
      </c>
      <c r="D26" s="28" t="s">
        <v>51</v>
      </c>
      <c r="E26" s="29" t="s">
        <v>52</v>
      </c>
      <c r="F26" s="40">
        <v>83</v>
      </c>
      <c r="G26" s="40" t="s">
        <v>53</v>
      </c>
      <c r="H26" s="40">
        <v>246</v>
      </c>
      <c r="I26" s="29" t="s">
        <v>32</v>
      </c>
      <c r="J26" s="31">
        <v>0</v>
      </c>
      <c r="K26" s="29" t="s">
        <v>32</v>
      </c>
      <c r="L26" s="31">
        <v>0</v>
      </c>
    </row>
    <row r="27" spans="1:17" ht="45">
      <c r="A27" s="205" t="s">
        <v>54</v>
      </c>
      <c r="B27" s="236"/>
      <c r="C27" s="39" t="s">
        <v>55</v>
      </c>
      <c r="D27" s="28" t="s">
        <v>56</v>
      </c>
      <c r="E27" s="29" t="s">
        <v>32</v>
      </c>
      <c r="F27" s="40">
        <v>0</v>
      </c>
      <c r="G27" s="40" t="s">
        <v>57</v>
      </c>
      <c r="H27" s="40">
        <v>14</v>
      </c>
      <c r="I27" s="29" t="s">
        <v>32</v>
      </c>
      <c r="J27" s="31">
        <v>0</v>
      </c>
      <c r="K27" s="29" t="s">
        <v>32</v>
      </c>
      <c r="L27" s="31">
        <v>0</v>
      </c>
    </row>
    <row r="28" spans="1:17">
      <c r="A28" s="5"/>
      <c r="B28" s="5"/>
      <c r="C28" s="32"/>
      <c r="D28" s="33" t="s">
        <v>33</v>
      </c>
      <c r="E28" s="16"/>
      <c r="F28" s="42">
        <f>SUM(F26:F26)+F27</f>
        <v>83</v>
      </c>
      <c r="G28" s="16"/>
      <c r="H28" s="42">
        <f>SUM(H27+H26)</f>
        <v>260</v>
      </c>
      <c r="I28" s="16"/>
      <c r="J28" s="42">
        <f>SUM(J26:J26)</f>
        <v>0</v>
      </c>
      <c r="K28" s="16"/>
      <c r="L28" s="42">
        <f>SUM(L26:L26)</f>
        <v>0</v>
      </c>
    </row>
    <row r="29" spans="1:17">
      <c r="A29" s="5"/>
      <c r="B29" s="5"/>
      <c r="C29" s="32"/>
      <c r="D29" s="33"/>
      <c r="E29" s="16"/>
      <c r="F29" s="16"/>
      <c r="G29" s="16"/>
      <c r="H29" s="16"/>
      <c r="I29" s="16"/>
      <c r="J29" s="16"/>
      <c r="K29" s="16"/>
      <c r="L29" s="16"/>
    </row>
    <row r="30" spans="1:17">
      <c r="A30" s="5"/>
      <c r="B30" s="5"/>
      <c r="C30" s="32"/>
      <c r="D30" s="33" t="s">
        <v>34</v>
      </c>
      <c r="E30" s="16"/>
      <c r="F30" s="194">
        <f>SUM(F28+H28+J28+L28)</f>
        <v>343</v>
      </c>
      <c r="G30" s="195"/>
      <c r="H30" s="16"/>
      <c r="I30" s="16"/>
      <c r="J30" s="16"/>
      <c r="K30" s="16"/>
      <c r="L30" s="16"/>
    </row>
    <row r="31" spans="1:17">
      <c r="A31" s="5"/>
      <c r="B31" s="5"/>
      <c r="C31" s="32"/>
      <c r="D31" s="33"/>
      <c r="E31" s="16"/>
      <c r="F31" s="16"/>
      <c r="G31" s="16"/>
      <c r="H31" s="16"/>
      <c r="I31" s="16" t="s">
        <v>58</v>
      </c>
      <c r="J31" s="16"/>
      <c r="K31" s="16" t="s">
        <v>58</v>
      </c>
      <c r="L31" s="16"/>
    </row>
    <row r="32" spans="1:17">
      <c r="A32" s="5"/>
      <c r="B32" s="5"/>
      <c r="C32" s="32"/>
      <c r="D32" s="33" t="s">
        <v>35</v>
      </c>
      <c r="E32" s="16"/>
      <c r="F32" s="194">
        <f>SUM(F28)+H28</f>
        <v>343</v>
      </c>
      <c r="G32" s="195"/>
      <c r="H32" s="16"/>
      <c r="I32" s="16"/>
      <c r="J32" s="16"/>
      <c r="K32" s="16"/>
      <c r="L32" s="16"/>
    </row>
    <row r="33" spans="1:12">
      <c r="A33" s="5"/>
      <c r="B33" s="5"/>
      <c r="C33" s="32"/>
      <c r="D33" s="33"/>
      <c r="E33" s="16"/>
      <c r="F33" s="16"/>
      <c r="G33" s="16"/>
      <c r="H33" s="16"/>
      <c r="I33" s="16"/>
      <c r="J33" s="16"/>
      <c r="K33" s="16"/>
      <c r="L33" s="16"/>
    </row>
    <row r="34" spans="1:12">
      <c r="A34" s="212" t="s">
        <v>11</v>
      </c>
      <c r="B34" s="212"/>
      <c r="C34" s="15"/>
      <c r="D34" s="16"/>
      <c r="E34" s="16"/>
      <c r="F34" s="16"/>
      <c r="G34" s="16"/>
      <c r="H34" s="16"/>
      <c r="I34" s="16"/>
      <c r="J34" s="16"/>
      <c r="K34" s="16"/>
      <c r="L34" s="16"/>
    </row>
    <row r="35" spans="1:12">
      <c r="A35" s="207" t="s">
        <v>12</v>
      </c>
      <c r="B35" s="208"/>
      <c r="C35" s="208"/>
      <c r="D35" s="208"/>
      <c r="E35" s="17"/>
      <c r="F35" s="17"/>
      <c r="G35" s="17"/>
      <c r="H35" s="17"/>
      <c r="I35" s="17"/>
      <c r="J35" s="17"/>
      <c r="K35" s="17"/>
      <c r="L35" s="18"/>
    </row>
    <row r="36" spans="1:12">
      <c r="A36" s="19" t="s">
        <v>13</v>
      </c>
      <c r="B36" s="209" t="s">
        <v>59</v>
      </c>
      <c r="C36" s="209"/>
      <c r="D36" s="209"/>
      <c r="E36" s="20"/>
      <c r="F36" s="20"/>
      <c r="G36" s="20"/>
      <c r="H36" s="20"/>
      <c r="I36" s="20"/>
      <c r="J36" s="20"/>
      <c r="K36" s="20"/>
      <c r="L36" s="21"/>
    </row>
    <row r="37" spans="1:12">
      <c r="A37" s="244" t="s">
        <v>60</v>
      </c>
      <c r="B37" s="245"/>
      <c r="C37" s="245"/>
      <c r="D37" s="245"/>
      <c r="E37" s="22"/>
      <c r="F37" s="22"/>
      <c r="G37" s="22"/>
      <c r="H37" s="22"/>
      <c r="I37" s="22"/>
      <c r="J37" s="22"/>
      <c r="K37" s="22"/>
      <c r="L37" s="23"/>
    </row>
    <row r="38" spans="1:12">
      <c r="A38" s="212" t="s">
        <v>16</v>
      </c>
      <c r="B38" s="212"/>
      <c r="C38" s="15"/>
      <c r="D38" s="16"/>
      <c r="E38" s="16"/>
      <c r="F38" s="16"/>
      <c r="G38" s="16"/>
      <c r="H38" s="16"/>
      <c r="I38" s="16"/>
      <c r="J38" s="16"/>
      <c r="K38" s="16"/>
      <c r="L38" s="16"/>
    </row>
    <row r="39" spans="1:12">
      <c r="A39" s="213" t="s">
        <v>17</v>
      </c>
      <c r="B39" s="246"/>
      <c r="C39" s="219" t="s">
        <v>48</v>
      </c>
      <c r="D39" s="198" t="s">
        <v>19</v>
      </c>
      <c r="E39" s="196" t="s">
        <v>20</v>
      </c>
      <c r="F39" s="197"/>
      <c r="G39" s="197"/>
      <c r="H39" s="197"/>
      <c r="I39" s="197"/>
      <c r="J39" s="197"/>
      <c r="K39" s="197"/>
      <c r="L39" s="198"/>
    </row>
    <row r="40" spans="1:12">
      <c r="A40" s="215"/>
      <c r="B40" s="247"/>
      <c r="C40" s="220"/>
      <c r="D40" s="198"/>
      <c r="E40" s="199" t="s">
        <v>21</v>
      </c>
      <c r="F40" s="200"/>
      <c r="G40" s="199" t="s">
        <v>22</v>
      </c>
      <c r="H40" s="200"/>
      <c r="I40" s="199" t="s">
        <v>23</v>
      </c>
      <c r="J40" s="203"/>
      <c r="K40" s="199" t="s">
        <v>24</v>
      </c>
      <c r="L40" s="200"/>
    </row>
    <row r="41" spans="1:12">
      <c r="A41" s="215"/>
      <c r="B41" s="247"/>
      <c r="C41" s="220"/>
      <c r="D41" s="198"/>
      <c r="E41" s="201"/>
      <c r="F41" s="202"/>
      <c r="G41" s="201"/>
      <c r="H41" s="202"/>
      <c r="I41" s="201"/>
      <c r="J41" s="204"/>
      <c r="K41" s="201"/>
      <c r="L41" s="202"/>
    </row>
    <row r="42" spans="1:12" ht="33.75">
      <c r="A42" s="217"/>
      <c r="B42" s="248"/>
      <c r="C42" s="220"/>
      <c r="D42" s="200"/>
      <c r="E42" s="24" t="s">
        <v>25</v>
      </c>
      <c r="F42" s="24" t="s">
        <v>26</v>
      </c>
      <c r="G42" s="24" t="s">
        <v>25</v>
      </c>
      <c r="H42" s="24" t="s">
        <v>26</v>
      </c>
      <c r="I42" s="24" t="s">
        <v>25</v>
      </c>
      <c r="J42" s="25" t="s">
        <v>26</v>
      </c>
      <c r="K42" s="24" t="s">
        <v>25</v>
      </c>
      <c r="L42" s="24" t="s">
        <v>26</v>
      </c>
    </row>
    <row r="43" spans="1:12" ht="33.75">
      <c r="A43" s="250" t="s">
        <v>28</v>
      </c>
      <c r="B43" s="251" t="s">
        <v>28</v>
      </c>
      <c r="C43" s="39" t="s">
        <v>61</v>
      </c>
      <c r="D43" s="43" t="s">
        <v>62</v>
      </c>
      <c r="E43" s="29" t="s">
        <v>63</v>
      </c>
      <c r="F43" s="30">
        <v>1</v>
      </c>
      <c r="G43" s="29" t="s">
        <v>53</v>
      </c>
      <c r="H43" s="30">
        <v>29</v>
      </c>
      <c r="I43" s="29" t="s">
        <v>32</v>
      </c>
      <c r="J43" s="31">
        <v>0</v>
      </c>
      <c r="K43" s="29" t="s">
        <v>32</v>
      </c>
      <c r="L43" s="31">
        <v>0</v>
      </c>
    </row>
    <row r="44" spans="1:12" ht="22.5">
      <c r="A44" s="250" t="s">
        <v>27</v>
      </c>
      <c r="B44" s="250"/>
      <c r="C44" s="39" t="s">
        <v>29</v>
      </c>
      <c r="D44" s="43" t="s">
        <v>64</v>
      </c>
      <c r="E44" s="29" t="s">
        <v>65</v>
      </c>
      <c r="F44" s="30">
        <v>3</v>
      </c>
      <c r="G44" s="29" t="s">
        <v>66</v>
      </c>
      <c r="H44" s="30">
        <v>6</v>
      </c>
      <c r="I44" s="29" t="s">
        <v>32</v>
      </c>
      <c r="J44" s="31">
        <v>0</v>
      </c>
      <c r="K44" s="29" t="s">
        <v>32</v>
      </c>
      <c r="L44" s="31">
        <v>0</v>
      </c>
    </row>
    <row r="45" spans="1:12">
      <c r="A45" s="5"/>
      <c r="B45" s="5"/>
      <c r="C45" s="32"/>
      <c r="D45" s="33" t="s">
        <v>33</v>
      </c>
      <c r="E45" s="16"/>
      <c r="F45" s="42">
        <f>SUM(F43:F43)+F44</f>
        <v>4</v>
      </c>
      <c r="G45" s="16"/>
      <c r="H45" s="42">
        <f>SUM(H43:H43)+H44</f>
        <v>35</v>
      </c>
      <c r="I45" s="16"/>
      <c r="J45" s="42">
        <f>SUM(J43:J43)</f>
        <v>0</v>
      </c>
      <c r="K45" s="16"/>
      <c r="L45" s="42">
        <f>SUM(L43:L43)</f>
        <v>0</v>
      </c>
    </row>
    <row r="46" spans="1:12">
      <c r="A46" s="5"/>
      <c r="B46" s="5"/>
      <c r="C46" s="32"/>
      <c r="D46" s="33"/>
      <c r="E46" s="16"/>
      <c r="F46" s="16"/>
      <c r="G46" s="16"/>
      <c r="H46" s="16"/>
      <c r="I46" s="16"/>
      <c r="J46" s="16"/>
      <c r="K46" s="16"/>
      <c r="L46" s="16"/>
    </row>
    <row r="47" spans="1:12">
      <c r="A47" s="5"/>
      <c r="B47" s="5"/>
      <c r="C47" s="32"/>
      <c r="D47" s="33" t="s">
        <v>34</v>
      </c>
      <c r="E47" s="16"/>
      <c r="F47" s="194">
        <f>SUM(+H45)+F45+J45+L45</f>
        <v>39</v>
      </c>
      <c r="G47" s="195"/>
      <c r="H47" s="16"/>
      <c r="I47" s="16"/>
      <c r="J47" s="16"/>
      <c r="K47" s="16"/>
      <c r="L47" s="16"/>
    </row>
    <row r="48" spans="1:12">
      <c r="A48" s="5"/>
      <c r="B48" s="5"/>
      <c r="C48" s="32"/>
      <c r="D48" s="33"/>
      <c r="E48" s="16"/>
      <c r="F48" s="16"/>
      <c r="G48" s="16"/>
      <c r="H48" s="16"/>
      <c r="I48" s="16"/>
      <c r="J48" s="16"/>
      <c r="K48" s="16"/>
      <c r="L48" s="16"/>
    </row>
    <row r="49" spans="1:12">
      <c r="A49" s="5"/>
      <c r="B49" s="5"/>
      <c r="C49" s="32"/>
      <c r="D49" s="33" t="s">
        <v>35</v>
      </c>
      <c r="E49" s="16"/>
      <c r="F49" s="194">
        <f>SUM(F45)+H45</f>
        <v>39</v>
      </c>
      <c r="G49" s="195"/>
      <c r="H49" s="16"/>
      <c r="I49" s="16"/>
      <c r="J49" s="16"/>
      <c r="K49" s="16"/>
      <c r="L49" s="16"/>
    </row>
    <row r="50" spans="1:12">
      <c r="A50" s="5"/>
      <c r="B50" s="5"/>
      <c r="C50" s="32"/>
      <c r="D50" s="33"/>
      <c r="E50" s="16"/>
      <c r="F50" s="16"/>
      <c r="G50" s="16"/>
      <c r="H50" s="16"/>
      <c r="I50" s="16"/>
      <c r="J50" s="16"/>
      <c r="K50" s="16"/>
      <c r="L50" s="16"/>
    </row>
    <row r="51" spans="1:12">
      <c r="A51" s="212" t="s">
        <v>11</v>
      </c>
      <c r="B51" s="212"/>
      <c r="C51" s="15"/>
      <c r="D51" s="16"/>
      <c r="E51" s="16"/>
      <c r="F51" s="16"/>
      <c r="G51" s="16"/>
      <c r="H51" s="16"/>
      <c r="I51" s="16"/>
      <c r="J51" s="16"/>
      <c r="K51" s="16"/>
      <c r="L51" s="16"/>
    </row>
    <row r="52" spans="1:12">
      <c r="A52" s="207" t="s">
        <v>12</v>
      </c>
      <c r="B52" s="208"/>
      <c r="C52" s="208"/>
      <c r="D52" s="208"/>
      <c r="E52" s="17"/>
      <c r="F52" s="17"/>
      <c r="G52" s="17"/>
      <c r="H52" s="17"/>
      <c r="I52" s="17"/>
      <c r="J52" s="17"/>
      <c r="K52" s="17"/>
      <c r="L52" s="18"/>
    </row>
    <row r="53" spans="1:12">
      <c r="A53" s="19" t="s">
        <v>13</v>
      </c>
      <c r="B53" s="209" t="s">
        <v>67</v>
      </c>
      <c r="C53" s="209"/>
      <c r="D53" s="209"/>
      <c r="E53" s="20"/>
      <c r="F53" s="20"/>
      <c r="G53" s="20"/>
      <c r="H53" s="20"/>
      <c r="I53" s="20"/>
      <c r="J53" s="20"/>
      <c r="K53" s="20"/>
      <c r="L53" s="21"/>
    </row>
    <row r="54" spans="1:12">
      <c r="A54" s="244" t="s">
        <v>68</v>
      </c>
      <c r="B54" s="245"/>
      <c r="C54" s="245"/>
      <c r="D54" s="245"/>
      <c r="E54" s="22"/>
      <c r="F54" s="22"/>
      <c r="G54" s="22"/>
      <c r="H54" s="22"/>
      <c r="I54" s="22"/>
      <c r="J54" s="22"/>
      <c r="K54" s="22"/>
      <c r="L54" s="23"/>
    </row>
    <row r="55" spans="1:12">
      <c r="A55" s="212" t="s">
        <v>16</v>
      </c>
      <c r="B55" s="212"/>
      <c r="C55" s="15"/>
      <c r="D55" s="16"/>
      <c r="E55" s="16"/>
      <c r="F55" s="16"/>
      <c r="G55" s="16"/>
      <c r="H55" s="16"/>
      <c r="I55" s="16"/>
      <c r="J55" s="16"/>
      <c r="K55" s="16"/>
      <c r="L55" s="16"/>
    </row>
    <row r="56" spans="1:12">
      <c r="A56" s="213" t="s">
        <v>17</v>
      </c>
      <c r="B56" s="246"/>
      <c r="C56" s="219" t="s">
        <v>48</v>
      </c>
      <c r="D56" s="198" t="s">
        <v>19</v>
      </c>
      <c r="E56" s="196" t="s">
        <v>20</v>
      </c>
      <c r="F56" s="197"/>
      <c r="G56" s="197"/>
      <c r="H56" s="197"/>
      <c r="I56" s="197"/>
      <c r="J56" s="197"/>
      <c r="K56" s="197"/>
      <c r="L56" s="198"/>
    </row>
    <row r="57" spans="1:12">
      <c r="A57" s="215"/>
      <c r="B57" s="247"/>
      <c r="C57" s="220"/>
      <c r="D57" s="198"/>
      <c r="E57" s="199" t="s">
        <v>21</v>
      </c>
      <c r="F57" s="200"/>
      <c r="G57" s="199" t="s">
        <v>22</v>
      </c>
      <c r="H57" s="200"/>
      <c r="I57" s="199" t="s">
        <v>23</v>
      </c>
      <c r="J57" s="203"/>
      <c r="K57" s="199" t="s">
        <v>24</v>
      </c>
      <c r="L57" s="200"/>
    </row>
    <row r="58" spans="1:12">
      <c r="A58" s="215"/>
      <c r="B58" s="247"/>
      <c r="C58" s="220"/>
      <c r="D58" s="198"/>
      <c r="E58" s="201"/>
      <c r="F58" s="202"/>
      <c r="G58" s="201"/>
      <c r="H58" s="202"/>
      <c r="I58" s="201"/>
      <c r="J58" s="204"/>
      <c r="K58" s="201"/>
      <c r="L58" s="202"/>
    </row>
    <row r="59" spans="1:12" ht="33.75">
      <c r="A59" s="217"/>
      <c r="B59" s="248"/>
      <c r="C59" s="221"/>
      <c r="D59" s="200"/>
      <c r="E59" s="24" t="s">
        <v>25</v>
      </c>
      <c r="F59" s="24" t="s">
        <v>26</v>
      </c>
      <c r="G59" s="24" t="s">
        <v>25</v>
      </c>
      <c r="H59" s="24" t="s">
        <v>26</v>
      </c>
      <c r="I59" s="24" t="s">
        <v>25</v>
      </c>
      <c r="J59" s="25" t="s">
        <v>26</v>
      </c>
      <c r="K59" s="24" t="s">
        <v>25</v>
      </c>
      <c r="L59" s="24" t="s">
        <v>26</v>
      </c>
    </row>
    <row r="60" spans="1:12" ht="22.5">
      <c r="A60" s="205" t="s">
        <v>69</v>
      </c>
      <c r="B60" s="249" t="s">
        <v>28</v>
      </c>
      <c r="C60" s="27" t="s">
        <v>70</v>
      </c>
      <c r="D60" s="43" t="s">
        <v>71</v>
      </c>
      <c r="E60" s="34" t="s">
        <v>31</v>
      </c>
      <c r="F60" s="30">
        <v>98</v>
      </c>
      <c r="G60" s="29" t="s">
        <v>72</v>
      </c>
      <c r="H60" s="30">
        <v>85</v>
      </c>
      <c r="I60" s="29" t="s">
        <v>32</v>
      </c>
      <c r="J60" s="31">
        <v>0</v>
      </c>
      <c r="K60" s="29" t="s">
        <v>32</v>
      </c>
      <c r="L60" s="31">
        <v>0</v>
      </c>
    </row>
    <row r="61" spans="1:12">
      <c r="A61" s="5"/>
      <c r="B61" s="5"/>
      <c r="C61" s="32"/>
      <c r="D61" s="33" t="s">
        <v>33</v>
      </c>
      <c r="E61" s="16"/>
      <c r="F61" s="42">
        <f>SUM(F60:F60)</f>
        <v>98</v>
      </c>
      <c r="G61" s="16"/>
      <c r="H61" s="42">
        <f>SUM(H60:H60)</f>
        <v>85</v>
      </c>
      <c r="I61" s="16"/>
      <c r="J61" s="42">
        <f>SUM(J60:J60)</f>
        <v>0</v>
      </c>
      <c r="K61" s="16"/>
      <c r="L61" s="42">
        <f>SUM(L60:L60)</f>
        <v>0</v>
      </c>
    </row>
    <row r="62" spans="1:12">
      <c r="A62" s="5"/>
      <c r="B62" s="5"/>
      <c r="C62" s="32"/>
      <c r="D62" s="33"/>
      <c r="E62" s="16"/>
      <c r="F62" s="16"/>
      <c r="G62" s="16"/>
      <c r="H62" s="16"/>
      <c r="I62" s="16"/>
      <c r="J62" s="16"/>
      <c r="K62" s="16"/>
      <c r="L62" s="16"/>
    </row>
    <row r="63" spans="1:12">
      <c r="A63" s="5"/>
      <c r="B63" s="5"/>
      <c r="C63" s="32"/>
      <c r="D63" s="33" t="s">
        <v>34</v>
      </c>
      <c r="E63" s="16"/>
      <c r="F63" s="194">
        <f>SUM(+H61)+F61+J61+L61</f>
        <v>183</v>
      </c>
      <c r="G63" s="195"/>
      <c r="H63" s="16"/>
      <c r="I63" s="16"/>
      <c r="J63" s="16"/>
      <c r="K63" s="16"/>
      <c r="L63" s="16"/>
    </row>
    <row r="64" spans="1:12">
      <c r="A64" s="5"/>
      <c r="B64" s="5"/>
      <c r="C64" s="32"/>
      <c r="D64" s="33"/>
      <c r="E64" s="16"/>
      <c r="F64" s="16"/>
      <c r="G64" s="16"/>
      <c r="H64" s="16"/>
      <c r="I64" s="16"/>
      <c r="J64" s="16"/>
      <c r="K64" s="16"/>
      <c r="L64" s="16"/>
    </row>
    <row r="65" spans="1:12">
      <c r="A65" s="5"/>
      <c r="B65" s="5"/>
      <c r="C65" s="32"/>
      <c r="D65" s="33" t="s">
        <v>35</v>
      </c>
      <c r="E65" s="16"/>
      <c r="F65" s="194">
        <f>SUM(F61)+H61</f>
        <v>183</v>
      </c>
      <c r="G65" s="195"/>
      <c r="H65" s="16"/>
      <c r="I65" s="16"/>
      <c r="J65" s="16"/>
      <c r="K65" s="16"/>
      <c r="L65" s="16"/>
    </row>
    <row r="66" spans="1:12">
      <c r="A66" s="5"/>
      <c r="B66" s="5"/>
      <c r="C66" s="32"/>
      <c r="D66" s="33"/>
      <c r="E66" s="16"/>
      <c r="F66" s="16"/>
      <c r="G66" s="16"/>
      <c r="H66" s="16"/>
      <c r="I66" s="16"/>
      <c r="J66" s="16"/>
      <c r="K66" s="16"/>
      <c r="L66" s="16"/>
    </row>
  </sheetData>
  <protectedRanges>
    <protectedRange password="CDFC" sqref="H26:H27" name="Rango3_1"/>
    <protectedRange password="CDFC" sqref="F26:F27" name="Rango2_1"/>
    <protectedRange password="CDFC" sqref="D26:D27" name="Rango1_1"/>
  </protectedRanges>
  <mergeCells count="64">
    <mergeCell ref="A8:D8"/>
    <mergeCell ref="A2:L2"/>
    <mergeCell ref="A3:L3"/>
    <mergeCell ref="A4:L4"/>
    <mergeCell ref="A6:B6"/>
    <mergeCell ref="A7:D7"/>
    <mergeCell ref="A20:D20"/>
    <mergeCell ref="A9:D9"/>
    <mergeCell ref="A10:D10"/>
    <mergeCell ref="A11:D11"/>
    <mergeCell ref="A12:D12"/>
    <mergeCell ref="A13:D13"/>
    <mergeCell ref="A14:D14"/>
    <mergeCell ref="A15:D15"/>
    <mergeCell ref="A16:L16"/>
    <mergeCell ref="A17:B17"/>
    <mergeCell ref="A18:D18"/>
    <mergeCell ref="B19:D19"/>
    <mergeCell ref="A27:B27"/>
    <mergeCell ref="E22:L22"/>
    <mergeCell ref="E23:F24"/>
    <mergeCell ref="G23:H24"/>
    <mergeCell ref="I23:J24"/>
    <mergeCell ref="K23:L24"/>
    <mergeCell ref="A21:B21"/>
    <mergeCell ref="A22:B25"/>
    <mergeCell ref="C22:C25"/>
    <mergeCell ref="D22:D25"/>
    <mergeCell ref="A26:B26"/>
    <mergeCell ref="F30:G30"/>
    <mergeCell ref="F32:G32"/>
    <mergeCell ref="A34:B34"/>
    <mergeCell ref="B36:D36"/>
    <mergeCell ref="A37:D37"/>
    <mergeCell ref="A35:D35"/>
    <mergeCell ref="A38:B38"/>
    <mergeCell ref="A39:B42"/>
    <mergeCell ref="C39:C42"/>
    <mergeCell ref="D39:D42"/>
    <mergeCell ref="B53:D53"/>
    <mergeCell ref="A43:B43"/>
    <mergeCell ref="A44:B44"/>
    <mergeCell ref="E39:L39"/>
    <mergeCell ref="E40:F41"/>
    <mergeCell ref="G40:H41"/>
    <mergeCell ref="I40:J41"/>
    <mergeCell ref="K40:L41"/>
    <mergeCell ref="F47:G47"/>
    <mergeCell ref="F49:G49"/>
    <mergeCell ref="A51:B51"/>
    <mergeCell ref="A52:D52"/>
    <mergeCell ref="A60:B60"/>
    <mergeCell ref="F63:G63"/>
    <mergeCell ref="F65:G65"/>
    <mergeCell ref="A54:D54"/>
    <mergeCell ref="A55:B55"/>
    <mergeCell ref="A56:B59"/>
    <mergeCell ref="C56:C59"/>
    <mergeCell ref="D56:D59"/>
    <mergeCell ref="E56:L56"/>
    <mergeCell ref="E57:F58"/>
    <mergeCell ref="G57:H58"/>
    <mergeCell ref="I57:J58"/>
    <mergeCell ref="K57:L5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29942-4908-42B0-8572-639A161398FB}">
  <dimension ref="A1:P120"/>
  <sheetViews>
    <sheetView topLeftCell="A9" zoomScaleNormal="100" workbookViewId="0">
      <selection activeCell="O34" sqref="O34"/>
    </sheetView>
  </sheetViews>
  <sheetFormatPr baseColWidth="10" defaultRowHeight="15"/>
  <cols>
    <col min="3" max="3" width="21.42578125" customWidth="1"/>
    <col min="4" max="4" width="34.28515625" customWidth="1"/>
    <col min="5" max="12" width="15.285156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22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1:12">
      <c r="A3" s="222" t="s">
        <v>1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2">
      <c r="A4" s="222" t="s">
        <v>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12" ht="16.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224" t="s">
        <v>3</v>
      </c>
      <c r="B6" s="224"/>
      <c r="C6" s="4"/>
      <c r="D6" s="4"/>
      <c r="E6" s="4"/>
      <c r="F6" s="5"/>
      <c r="G6" s="5"/>
      <c r="H6" s="5"/>
      <c r="I6" s="5"/>
      <c r="J6" s="5"/>
      <c r="K6" s="5"/>
      <c r="L6" s="5"/>
    </row>
    <row r="7" spans="1:12">
      <c r="A7" s="225" t="s">
        <v>103</v>
      </c>
      <c r="B7" s="226"/>
      <c r="C7" s="226"/>
      <c r="D7" s="226"/>
      <c r="E7" s="6"/>
      <c r="F7" s="7"/>
      <c r="G7" s="7"/>
      <c r="H7" s="7"/>
      <c r="I7" s="7"/>
      <c r="J7" s="7"/>
      <c r="K7" s="7"/>
      <c r="L7" s="8"/>
    </row>
    <row r="8" spans="1:12">
      <c r="A8" s="242" t="s">
        <v>104</v>
      </c>
      <c r="B8" s="243"/>
      <c r="C8" s="243"/>
      <c r="D8" s="243"/>
      <c r="E8" s="10"/>
      <c r="F8" s="11"/>
      <c r="G8" s="11"/>
      <c r="H8" s="11"/>
      <c r="I8" s="11"/>
      <c r="J8" s="11"/>
      <c r="K8" s="11"/>
      <c r="L8" s="12"/>
    </row>
    <row r="9" spans="1:12">
      <c r="A9" s="231" t="s">
        <v>105</v>
      </c>
      <c r="B9" s="224"/>
      <c r="C9" s="224"/>
      <c r="D9" s="224"/>
      <c r="E9" s="10"/>
      <c r="F9" s="11"/>
      <c r="G9" s="11"/>
      <c r="H9" s="11"/>
      <c r="I9" s="11"/>
      <c r="J9" s="11"/>
      <c r="K9" s="11"/>
      <c r="L9" s="12"/>
    </row>
    <row r="10" spans="1:12">
      <c r="A10" s="231" t="s">
        <v>106</v>
      </c>
      <c r="B10" s="224"/>
      <c r="C10" s="224"/>
      <c r="D10" s="224"/>
      <c r="E10" s="10"/>
      <c r="F10" s="11"/>
      <c r="G10" s="11"/>
      <c r="H10" s="11"/>
      <c r="I10" s="11"/>
      <c r="J10" s="11"/>
      <c r="K10" s="11"/>
      <c r="L10" s="12"/>
    </row>
    <row r="11" spans="1:12">
      <c r="A11" s="231" t="s">
        <v>107</v>
      </c>
      <c r="B11" s="224"/>
      <c r="C11" s="224"/>
      <c r="D11" s="224"/>
      <c r="E11" s="10"/>
      <c r="F11" s="11"/>
      <c r="G11" s="11"/>
      <c r="H11" s="11"/>
      <c r="I11" s="11"/>
      <c r="J11" s="11"/>
      <c r="K11" s="11"/>
      <c r="L11" s="12"/>
    </row>
    <row r="12" spans="1:12">
      <c r="A12" s="231" t="s">
        <v>108</v>
      </c>
      <c r="B12" s="224"/>
      <c r="C12" s="224"/>
      <c r="D12" s="224"/>
      <c r="E12" s="13"/>
      <c r="F12" s="14"/>
      <c r="G12" s="14"/>
      <c r="H12" s="14"/>
      <c r="I12" s="11"/>
      <c r="J12" s="11"/>
      <c r="K12" s="11"/>
      <c r="L12" s="12"/>
    </row>
    <row r="13" spans="1:12">
      <c r="A13" s="232" t="s">
        <v>10</v>
      </c>
      <c r="B13" s="233"/>
      <c r="C13" s="233"/>
      <c r="D13" s="233"/>
      <c r="E13" s="234"/>
      <c r="F13" s="234"/>
      <c r="G13" s="234"/>
      <c r="H13" s="234"/>
      <c r="I13" s="234"/>
      <c r="J13" s="234"/>
      <c r="K13" s="234"/>
      <c r="L13" s="235"/>
    </row>
    <row r="14" spans="1:12">
      <c r="A14" s="212" t="s">
        <v>11</v>
      </c>
      <c r="B14" s="212"/>
      <c r="C14" s="15"/>
      <c r="D14" s="16"/>
      <c r="E14" s="16"/>
      <c r="F14" s="16"/>
      <c r="G14" s="16"/>
      <c r="H14" s="16"/>
      <c r="I14" s="16"/>
      <c r="J14" s="16"/>
      <c r="K14" s="16"/>
      <c r="L14" s="16"/>
    </row>
    <row r="15" spans="1:12">
      <c r="A15" s="207" t="s">
        <v>12</v>
      </c>
      <c r="B15" s="208"/>
      <c r="C15" s="208"/>
      <c r="D15" s="208"/>
      <c r="E15" s="17"/>
      <c r="F15" s="17"/>
      <c r="G15" s="17"/>
      <c r="H15" s="17"/>
      <c r="I15" s="17"/>
      <c r="J15" s="17"/>
      <c r="K15" s="17"/>
      <c r="L15" s="18"/>
    </row>
    <row r="16" spans="1:12">
      <c r="A16" s="19" t="s">
        <v>13</v>
      </c>
      <c r="B16" s="209" t="s">
        <v>109</v>
      </c>
      <c r="C16" s="209"/>
      <c r="D16" s="209"/>
      <c r="E16" s="20"/>
      <c r="F16" s="20"/>
      <c r="G16" s="20"/>
      <c r="H16" s="20"/>
      <c r="I16" s="20"/>
      <c r="J16" s="20"/>
      <c r="K16" s="20"/>
      <c r="L16" s="21"/>
    </row>
    <row r="17" spans="1:16">
      <c r="A17" s="210" t="s">
        <v>110</v>
      </c>
      <c r="B17" s="211"/>
      <c r="C17" s="211"/>
      <c r="D17" s="211"/>
      <c r="E17" s="22"/>
      <c r="F17" s="22"/>
      <c r="G17" s="22"/>
      <c r="H17" s="22"/>
      <c r="I17" s="22"/>
      <c r="J17" s="22"/>
      <c r="K17" s="22"/>
      <c r="L17" s="23"/>
    </row>
    <row r="18" spans="1:16">
      <c r="A18" s="238" t="s">
        <v>16</v>
      </c>
      <c r="B18" s="239"/>
      <c r="C18" s="36"/>
      <c r="D18" s="37"/>
      <c r="E18" s="37"/>
      <c r="F18" s="37"/>
      <c r="G18" s="37"/>
      <c r="H18" s="37"/>
      <c r="I18" s="37"/>
      <c r="J18" s="37"/>
      <c r="K18" s="37"/>
      <c r="L18" s="38"/>
    </row>
    <row r="19" spans="1:16">
      <c r="A19" s="213" t="s">
        <v>47</v>
      </c>
      <c r="B19" s="214"/>
      <c r="C19" s="219" t="s">
        <v>18</v>
      </c>
      <c r="D19" s="198" t="s">
        <v>19</v>
      </c>
      <c r="E19" s="237" t="s">
        <v>20</v>
      </c>
      <c r="F19" s="237"/>
      <c r="G19" s="237"/>
      <c r="H19" s="237"/>
      <c r="I19" s="237"/>
      <c r="J19" s="237"/>
      <c r="K19" s="237"/>
      <c r="L19" s="237"/>
    </row>
    <row r="20" spans="1:16">
      <c r="A20" s="240"/>
      <c r="B20" s="216"/>
      <c r="C20" s="220"/>
      <c r="D20" s="198"/>
      <c r="E20" s="199" t="s">
        <v>21</v>
      </c>
      <c r="F20" s="200"/>
      <c r="G20" s="199" t="s">
        <v>22</v>
      </c>
      <c r="H20" s="200"/>
      <c r="I20" s="199" t="s">
        <v>23</v>
      </c>
      <c r="J20" s="203"/>
      <c r="K20" s="199" t="s">
        <v>24</v>
      </c>
      <c r="L20" s="200"/>
    </row>
    <row r="21" spans="1:16">
      <c r="A21" s="240"/>
      <c r="B21" s="216"/>
      <c r="C21" s="220"/>
      <c r="D21" s="198"/>
      <c r="E21" s="201"/>
      <c r="F21" s="202"/>
      <c r="G21" s="201"/>
      <c r="H21" s="202"/>
      <c r="I21" s="201"/>
      <c r="J21" s="204"/>
      <c r="K21" s="201"/>
      <c r="L21" s="202"/>
    </row>
    <row r="22" spans="1:16" ht="22.5">
      <c r="A22" s="241"/>
      <c r="B22" s="218"/>
      <c r="C22" s="221"/>
      <c r="D22" s="198"/>
      <c r="E22" s="24" t="s">
        <v>25</v>
      </c>
      <c r="F22" s="24" t="s">
        <v>26</v>
      </c>
      <c r="G22" s="24" t="s">
        <v>25</v>
      </c>
      <c r="H22" s="24" t="s">
        <v>26</v>
      </c>
      <c r="I22" s="24" t="s">
        <v>25</v>
      </c>
      <c r="J22" s="25" t="s">
        <v>26</v>
      </c>
      <c r="K22" s="24" t="s">
        <v>25</v>
      </c>
      <c r="L22" s="24" t="s">
        <v>26</v>
      </c>
    </row>
    <row r="23" spans="1:16" ht="56.25">
      <c r="A23" s="205" t="s">
        <v>111</v>
      </c>
      <c r="B23" s="206"/>
      <c r="C23" s="39" t="s">
        <v>112</v>
      </c>
      <c r="D23" s="28" t="s">
        <v>113</v>
      </c>
      <c r="E23" s="29" t="s">
        <v>114</v>
      </c>
      <c r="F23" s="30">
        <v>717</v>
      </c>
      <c r="G23" s="40" t="s">
        <v>115</v>
      </c>
      <c r="H23" s="30">
        <v>796</v>
      </c>
      <c r="I23" s="29" t="s">
        <v>32</v>
      </c>
      <c r="J23" s="31">
        <v>0</v>
      </c>
      <c r="K23" s="29" t="s">
        <v>32</v>
      </c>
      <c r="L23" s="31">
        <v>0</v>
      </c>
    </row>
    <row r="24" spans="1:16">
      <c r="A24" s="5"/>
      <c r="B24" s="5"/>
      <c r="C24" s="32"/>
      <c r="D24" s="33" t="s">
        <v>33</v>
      </c>
      <c r="E24" s="16"/>
      <c r="F24" s="42">
        <f>SUM(F23:F23)</f>
        <v>717</v>
      </c>
      <c r="G24" s="16"/>
      <c r="H24" s="42">
        <f>SUM(H23:H23)</f>
        <v>796</v>
      </c>
      <c r="I24" s="16"/>
      <c r="J24" s="42">
        <f>SUM(J23:J23)</f>
        <v>0</v>
      </c>
      <c r="K24" s="16"/>
      <c r="L24" s="42">
        <f>SUM(L23:L23)</f>
        <v>0</v>
      </c>
      <c r="O24" s="186" t="s">
        <v>596</v>
      </c>
      <c r="P24" s="186">
        <f>SUM(F24+F43+F59+F77+F98+F115)</f>
        <v>2787</v>
      </c>
    </row>
    <row r="25" spans="1:16">
      <c r="A25" s="5"/>
      <c r="B25" s="5"/>
      <c r="C25" s="32"/>
      <c r="D25" s="33"/>
      <c r="E25" s="16"/>
      <c r="F25" s="16"/>
      <c r="G25" s="16"/>
      <c r="H25" s="16"/>
      <c r="I25" s="16"/>
      <c r="J25" s="16"/>
      <c r="K25" s="16"/>
      <c r="L25" s="16"/>
      <c r="O25" s="186" t="s">
        <v>595</v>
      </c>
      <c r="P25" s="186">
        <f>SUM(H24+H43+H59+H77+H98+H115)</f>
        <v>7585</v>
      </c>
    </row>
    <row r="26" spans="1:16">
      <c r="A26" s="5"/>
      <c r="B26" s="5"/>
      <c r="C26" s="32"/>
      <c r="D26" s="33" t="s">
        <v>34</v>
      </c>
      <c r="E26" s="16"/>
      <c r="F26" s="194">
        <f>SUM(F24+H24+J24+L24)</f>
        <v>1513</v>
      </c>
      <c r="G26" s="195"/>
      <c r="H26" s="16"/>
      <c r="I26" s="16"/>
      <c r="J26" s="16"/>
      <c r="K26" s="16"/>
      <c r="L26" s="16"/>
      <c r="O26" s="186" t="s">
        <v>597</v>
      </c>
      <c r="P26" s="186">
        <f>SUM(J24+J43+J59+J77+J98+J115)</f>
        <v>0</v>
      </c>
    </row>
    <row r="27" spans="1:16">
      <c r="A27" s="5"/>
      <c r="B27" s="5"/>
      <c r="C27" s="32"/>
      <c r="D27" s="33"/>
      <c r="E27" s="16"/>
      <c r="F27" s="16"/>
      <c r="G27" s="16"/>
      <c r="H27" s="16"/>
      <c r="I27" s="16" t="s">
        <v>58</v>
      </c>
      <c r="J27" s="16"/>
      <c r="K27" s="16" t="s">
        <v>58</v>
      </c>
      <c r="L27" s="16"/>
      <c r="O27" s="186"/>
      <c r="P27" s="186"/>
    </row>
    <row r="28" spans="1:16">
      <c r="A28" s="5"/>
      <c r="B28" s="5"/>
      <c r="C28" s="32"/>
      <c r="D28" s="33" t="s">
        <v>35</v>
      </c>
      <c r="E28" s="16"/>
      <c r="F28" s="194">
        <f>SUM(F24+H24)</f>
        <v>1513</v>
      </c>
      <c r="G28" s="195"/>
      <c r="H28" s="16"/>
      <c r="I28" s="16"/>
      <c r="J28" s="16"/>
      <c r="K28" s="16"/>
      <c r="L28" s="16"/>
    </row>
    <row r="29" spans="1:16">
      <c r="A29" s="5"/>
      <c r="B29" s="5"/>
      <c r="C29" s="32"/>
      <c r="D29" s="33"/>
      <c r="E29" s="16"/>
      <c r="F29" s="16"/>
      <c r="G29" s="16"/>
      <c r="H29" s="16"/>
      <c r="I29" s="16"/>
      <c r="J29" s="16"/>
      <c r="K29" s="16"/>
      <c r="L29" s="16"/>
    </row>
    <row r="30" spans="1:16">
      <c r="A30" s="212" t="s">
        <v>11</v>
      </c>
      <c r="B30" s="212"/>
      <c r="C30" s="15"/>
      <c r="D30" s="16"/>
      <c r="E30" s="16"/>
      <c r="F30" s="16"/>
      <c r="G30" s="16"/>
      <c r="H30" s="16"/>
      <c r="I30" s="16"/>
      <c r="J30" s="16"/>
      <c r="K30" s="16"/>
      <c r="L30" s="16"/>
    </row>
    <row r="31" spans="1:16">
      <c r="A31" s="207" t="s">
        <v>12</v>
      </c>
      <c r="B31" s="208"/>
      <c r="C31" s="208"/>
      <c r="D31" s="208"/>
      <c r="E31" s="17"/>
      <c r="F31" s="17"/>
      <c r="G31" s="17"/>
      <c r="H31" s="17"/>
      <c r="I31" s="17"/>
      <c r="J31" s="17"/>
      <c r="K31" s="17"/>
      <c r="L31" s="18"/>
    </row>
    <row r="32" spans="1:16">
      <c r="A32" s="19" t="s">
        <v>13</v>
      </c>
      <c r="B32" s="209" t="s">
        <v>116</v>
      </c>
      <c r="C32" s="209"/>
      <c r="D32" s="209"/>
      <c r="E32" s="20"/>
      <c r="F32" s="20"/>
      <c r="G32" s="20"/>
      <c r="H32" s="20"/>
      <c r="I32" s="20"/>
      <c r="J32" s="20"/>
      <c r="K32" s="20"/>
      <c r="L32" s="21"/>
    </row>
    <row r="33" spans="1:12">
      <c r="A33" s="210" t="s">
        <v>110</v>
      </c>
      <c r="B33" s="211"/>
      <c r="C33" s="211"/>
      <c r="D33" s="211"/>
      <c r="E33" s="22"/>
      <c r="F33" s="22"/>
      <c r="G33" s="22"/>
      <c r="H33" s="22"/>
      <c r="I33" s="22"/>
      <c r="J33" s="22"/>
      <c r="K33" s="22"/>
      <c r="L33" s="23"/>
    </row>
    <row r="34" spans="1:12">
      <c r="A34" s="212" t="s">
        <v>16</v>
      </c>
      <c r="B34" s="212"/>
      <c r="C34" s="15"/>
      <c r="D34" s="16"/>
      <c r="E34" s="16"/>
      <c r="F34" s="16"/>
      <c r="G34" s="16"/>
      <c r="H34" s="16"/>
      <c r="I34" s="16"/>
      <c r="J34" s="16"/>
      <c r="K34" s="16"/>
      <c r="L34" s="16"/>
    </row>
    <row r="35" spans="1:12">
      <c r="A35" s="213" t="s">
        <v>17</v>
      </c>
      <c r="B35" s="214"/>
      <c r="C35" s="219" t="s">
        <v>18</v>
      </c>
      <c r="D35" s="198" t="s">
        <v>19</v>
      </c>
      <c r="E35" s="196" t="s">
        <v>20</v>
      </c>
      <c r="F35" s="197"/>
      <c r="G35" s="197"/>
      <c r="H35" s="197"/>
      <c r="I35" s="197"/>
      <c r="J35" s="197"/>
      <c r="K35" s="197"/>
      <c r="L35" s="198"/>
    </row>
    <row r="36" spans="1:12">
      <c r="A36" s="215"/>
      <c r="B36" s="216"/>
      <c r="C36" s="220"/>
      <c r="D36" s="198"/>
      <c r="E36" s="199" t="s">
        <v>21</v>
      </c>
      <c r="F36" s="200"/>
      <c r="G36" s="199" t="s">
        <v>22</v>
      </c>
      <c r="H36" s="200"/>
      <c r="I36" s="199" t="s">
        <v>23</v>
      </c>
      <c r="J36" s="203"/>
      <c r="K36" s="199" t="s">
        <v>24</v>
      </c>
      <c r="L36" s="200"/>
    </row>
    <row r="37" spans="1:12">
      <c r="A37" s="215"/>
      <c r="B37" s="216"/>
      <c r="C37" s="220"/>
      <c r="D37" s="198"/>
      <c r="E37" s="201"/>
      <c r="F37" s="202"/>
      <c r="G37" s="201"/>
      <c r="H37" s="202"/>
      <c r="I37" s="201"/>
      <c r="J37" s="204"/>
      <c r="K37" s="201"/>
      <c r="L37" s="202"/>
    </row>
    <row r="38" spans="1:12" ht="22.5">
      <c r="A38" s="217"/>
      <c r="B38" s="218"/>
      <c r="C38" s="221"/>
      <c r="D38" s="198"/>
      <c r="E38" s="24" t="s">
        <v>25</v>
      </c>
      <c r="F38" s="24" t="s">
        <v>26</v>
      </c>
      <c r="G38" s="24" t="s">
        <v>25</v>
      </c>
      <c r="H38" s="24" t="s">
        <v>26</v>
      </c>
      <c r="I38" s="24" t="s">
        <v>25</v>
      </c>
      <c r="J38" s="25" t="s">
        <v>26</v>
      </c>
      <c r="K38" s="24" t="s">
        <v>25</v>
      </c>
      <c r="L38" s="24" t="s">
        <v>26</v>
      </c>
    </row>
    <row r="39" spans="1:12" ht="33.75">
      <c r="A39" s="205" t="s">
        <v>117</v>
      </c>
      <c r="B39" s="236"/>
      <c r="C39" s="46" t="s">
        <v>118</v>
      </c>
      <c r="D39" s="46" t="s">
        <v>119</v>
      </c>
      <c r="E39" s="40">
        <v>2024</v>
      </c>
      <c r="F39" s="30">
        <v>2</v>
      </c>
      <c r="G39" s="40" t="s">
        <v>32</v>
      </c>
      <c r="H39" s="30">
        <v>0</v>
      </c>
      <c r="I39" s="40" t="s">
        <v>32</v>
      </c>
      <c r="J39" s="30">
        <v>0</v>
      </c>
      <c r="K39" s="40" t="s">
        <v>32</v>
      </c>
      <c r="L39" s="30">
        <v>0</v>
      </c>
    </row>
    <row r="40" spans="1:12" ht="33.75">
      <c r="A40" s="205" t="s">
        <v>120</v>
      </c>
      <c r="B40" s="206" t="s">
        <v>28</v>
      </c>
      <c r="C40" s="27" t="s">
        <v>121</v>
      </c>
      <c r="D40" s="28" t="s">
        <v>122</v>
      </c>
      <c r="E40" s="29">
        <v>2023</v>
      </c>
      <c r="F40" s="30">
        <v>1</v>
      </c>
      <c r="G40" s="29" t="s">
        <v>32</v>
      </c>
      <c r="H40" s="30">
        <v>0</v>
      </c>
      <c r="I40" s="29" t="s">
        <v>32</v>
      </c>
      <c r="J40" s="31">
        <v>0</v>
      </c>
      <c r="K40" s="29" t="s">
        <v>32</v>
      </c>
      <c r="L40" s="31">
        <v>0</v>
      </c>
    </row>
    <row r="41" spans="1:12" ht="22.5">
      <c r="A41" s="205" t="s">
        <v>123</v>
      </c>
      <c r="B41" s="236"/>
      <c r="C41" s="39" t="s">
        <v>124</v>
      </c>
      <c r="D41" s="28" t="s">
        <v>125</v>
      </c>
      <c r="E41" s="29" t="s">
        <v>65</v>
      </c>
      <c r="F41" s="30">
        <v>8</v>
      </c>
      <c r="G41" s="29" t="s">
        <v>126</v>
      </c>
      <c r="H41" s="30">
        <v>3</v>
      </c>
      <c r="I41" s="29" t="s">
        <v>32</v>
      </c>
      <c r="J41" s="31">
        <v>0</v>
      </c>
      <c r="K41" s="29" t="s">
        <v>32</v>
      </c>
      <c r="L41" s="31">
        <v>0</v>
      </c>
    </row>
    <row r="42" spans="1:12" ht="22.5">
      <c r="A42" s="205" t="s">
        <v>127</v>
      </c>
      <c r="B42" s="236"/>
      <c r="C42" s="39" t="s">
        <v>128</v>
      </c>
      <c r="D42" s="28" t="s">
        <v>129</v>
      </c>
      <c r="E42" s="29" t="s">
        <v>130</v>
      </c>
      <c r="F42" s="30">
        <v>3</v>
      </c>
      <c r="G42" s="29" t="s">
        <v>32</v>
      </c>
      <c r="H42" s="30">
        <v>0</v>
      </c>
      <c r="I42" s="29" t="s">
        <v>32</v>
      </c>
      <c r="J42" s="31">
        <v>0</v>
      </c>
      <c r="K42" s="29" t="s">
        <v>32</v>
      </c>
      <c r="L42" s="31">
        <v>0</v>
      </c>
    </row>
    <row r="43" spans="1:12">
      <c r="A43" s="5"/>
      <c r="B43" s="5"/>
      <c r="C43" s="32"/>
      <c r="D43" s="33" t="s">
        <v>33</v>
      </c>
      <c r="E43" s="16"/>
      <c r="F43" s="42">
        <f>SUM(F39:F42)</f>
        <v>14</v>
      </c>
      <c r="G43" s="16"/>
      <c r="H43" s="42">
        <f>SUM(H39:H42)</f>
        <v>3</v>
      </c>
      <c r="I43" s="16"/>
      <c r="J43" s="42">
        <f>SUM(J39:J42)</f>
        <v>0</v>
      </c>
      <c r="K43" s="16"/>
      <c r="L43" s="42">
        <f>SUM(L39:L42)</f>
        <v>0</v>
      </c>
    </row>
    <row r="44" spans="1:12">
      <c r="A44" s="5"/>
      <c r="B44" s="5"/>
      <c r="C44" s="32"/>
      <c r="D44" s="33"/>
      <c r="E44" s="16"/>
      <c r="F44" s="16"/>
      <c r="G44" s="16"/>
      <c r="H44" s="16"/>
      <c r="I44" s="16"/>
      <c r="J44" s="16"/>
      <c r="K44" s="16"/>
      <c r="L44" s="16"/>
    </row>
    <row r="45" spans="1:12">
      <c r="A45" s="5"/>
      <c r="B45" s="5"/>
      <c r="C45" s="32"/>
      <c r="D45" s="33" t="s">
        <v>34</v>
      </c>
      <c r="E45" s="16"/>
      <c r="F45" s="194">
        <f>SUM(F43+H43+J43+L43)</f>
        <v>17</v>
      </c>
      <c r="G45" s="195"/>
      <c r="H45" s="16"/>
      <c r="I45" s="16"/>
      <c r="J45" s="16"/>
      <c r="K45" s="16"/>
      <c r="L45" s="16"/>
    </row>
    <row r="46" spans="1:12">
      <c r="A46" s="5"/>
      <c r="B46" s="5"/>
      <c r="C46" s="32"/>
      <c r="D46" s="33"/>
      <c r="E46" s="16"/>
      <c r="F46" s="16"/>
      <c r="G46" s="16"/>
      <c r="H46" s="16"/>
      <c r="I46" s="16"/>
      <c r="J46" s="16"/>
      <c r="K46" s="16"/>
      <c r="L46" s="16"/>
    </row>
    <row r="47" spans="1:12">
      <c r="A47" s="5"/>
      <c r="B47" s="5"/>
      <c r="C47" s="32"/>
      <c r="D47" s="33" t="s">
        <v>35</v>
      </c>
      <c r="E47" s="16"/>
      <c r="F47" s="194">
        <f>SUM(F43+H43)</f>
        <v>17</v>
      </c>
      <c r="G47" s="195"/>
      <c r="H47" s="16"/>
      <c r="I47" s="16"/>
      <c r="J47" s="16"/>
      <c r="K47" s="16"/>
      <c r="L47" s="16"/>
    </row>
    <row r="48" spans="1:12">
      <c r="A48" s="5"/>
      <c r="B48" s="5"/>
      <c r="C48" s="32"/>
      <c r="D48" s="33"/>
      <c r="E48" s="16"/>
      <c r="F48" s="16"/>
      <c r="G48" s="16"/>
      <c r="H48" s="16"/>
      <c r="I48" s="16"/>
      <c r="J48" s="16"/>
      <c r="K48" s="16"/>
      <c r="L48" s="16"/>
    </row>
    <row r="49" spans="1:12">
      <c r="A49" s="212" t="s">
        <v>11</v>
      </c>
      <c r="B49" s="212"/>
      <c r="C49" s="15"/>
      <c r="D49" s="16"/>
      <c r="E49" s="16"/>
      <c r="F49" s="16"/>
      <c r="G49" s="16"/>
      <c r="H49" s="16"/>
      <c r="I49" s="16"/>
      <c r="J49" s="16"/>
      <c r="K49" s="16"/>
      <c r="L49" s="16"/>
    </row>
    <row r="50" spans="1:12">
      <c r="A50" s="207" t="s">
        <v>12</v>
      </c>
      <c r="B50" s="208"/>
      <c r="C50" s="208"/>
      <c r="D50" s="208"/>
      <c r="E50" s="17"/>
      <c r="F50" s="17"/>
      <c r="G50" s="17"/>
      <c r="H50" s="17"/>
      <c r="I50" s="17"/>
      <c r="J50" s="17"/>
      <c r="K50" s="17"/>
      <c r="L50" s="18"/>
    </row>
    <row r="51" spans="1:12">
      <c r="A51" s="19" t="s">
        <v>13</v>
      </c>
      <c r="B51" s="209" t="s">
        <v>67</v>
      </c>
      <c r="C51" s="209"/>
      <c r="D51" s="209"/>
      <c r="E51" s="20"/>
      <c r="F51" s="20"/>
      <c r="G51" s="20"/>
      <c r="H51" s="20"/>
      <c r="I51" s="20"/>
      <c r="J51" s="20"/>
      <c r="K51" s="20"/>
      <c r="L51" s="21"/>
    </row>
    <row r="52" spans="1:12">
      <c r="A52" s="210" t="s">
        <v>131</v>
      </c>
      <c r="B52" s="211"/>
      <c r="C52" s="211"/>
      <c r="D52" s="211"/>
      <c r="E52" s="22"/>
      <c r="F52" s="22"/>
      <c r="G52" s="22"/>
      <c r="H52" s="22"/>
      <c r="I52" s="22"/>
      <c r="J52" s="22"/>
      <c r="K52" s="22"/>
      <c r="L52" s="23"/>
    </row>
    <row r="53" spans="1:12">
      <c r="A53" s="212" t="s">
        <v>16</v>
      </c>
      <c r="B53" s="212"/>
      <c r="C53" s="15"/>
      <c r="D53" s="16"/>
      <c r="E53" s="16"/>
      <c r="F53" s="16"/>
      <c r="G53" s="16"/>
      <c r="H53" s="16"/>
      <c r="I53" s="16"/>
      <c r="J53" s="16"/>
      <c r="K53" s="16"/>
      <c r="L53" s="16"/>
    </row>
    <row r="54" spans="1:12">
      <c r="A54" s="213" t="s">
        <v>17</v>
      </c>
      <c r="B54" s="214"/>
      <c r="C54" s="219" t="s">
        <v>18</v>
      </c>
      <c r="D54" s="198" t="s">
        <v>19</v>
      </c>
      <c r="E54" s="196" t="s">
        <v>20</v>
      </c>
      <c r="F54" s="197"/>
      <c r="G54" s="197"/>
      <c r="H54" s="197"/>
      <c r="I54" s="197"/>
      <c r="J54" s="197"/>
      <c r="K54" s="197"/>
      <c r="L54" s="198"/>
    </row>
    <row r="55" spans="1:12">
      <c r="A55" s="215"/>
      <c r="B55" s="216"/>
      <c r="C55" s="220"/>
      <c r="D55" s="198"/>
      <c r="E55" s="199" t="s">
        <v>21</v>
      </c>
      <c r="F55" s="200"/>
      <c r="G55" s="199" t="s">
        <v>22</v>
      </c>
      <c r="H55" s="200"/>
      <c r="I55" s="199" t="s">
        <v>23</v>
      </c>
      <c r="J55" s="203"/>
      <c r="K55" s="199" t="s">
        <v>24</v>
      </c>
      <c r="L55" s="200"/>
    </row>
    <row r="56" spans="1:12">
      <c r="A56" s="215"/>
      <c r="B56" s="216"/>
      <c r="C56" s="220"/>
      <c r="D56" s="198"/>
      <c r="E56" s="201"/>
      <c r="F56" s="202"/>
      <c r="G56" s="201"/>
      <c r="H56" s="202"/>
      <c r="I56" s="201"/>
      <c r="J56" s="204"/>
      <c r="K56" s="201"/>
      <c r="L56" s="202"/>
    </row>
    <row r="57" spans="1:12" ht="22.5">
      <c r="A57" s="217"/>
      <c r="B57" s="218"/>
      <c r="C57" s="221"/>
      <c r="D57" s="198"/>
      <c r="E57" s="24" t="s">
        <v>25</v>
      </c>
      <c r="F57" s="24" t="s">
        <v>26</v>
      </c>
      <c r="G57" s="24" t="s">
        <v>25</v>
      </c>
      <c r="H57" s="24" t="s">
        <v>26</v>
      </c>
      <c r="I57" s="24" t="s">
        <v>25</v>
      </c>
      <c r="J57" s="25" t="s">
        <v>26</v>
      </c>
      <c r="K57" s="24" t="s">
        <v>25</v>
      </c>
      <c r="L57" s="24" t="s">
        <v>26</v>
      </c>
    </row>
    <row r="58" spans="1:12" ht="22.5">
      <c r="A58" s="205" t="s">
        <v>69</v>
      </c>
      <c r="B58" s="206" t="s">
        <v>28</v>
      </c>
      <c r="C58" s="27" t="s">
        <v>70</v>
      </c>
      <c r="D58" s="28" t="s">
        <v>71</v>
      </c>
      <c r="E58" s="29" t="s">
        <v>132</v>
      </c>
      <c r="F58" s="30">
        <v>1210</v>
      </c>
      <c r="G58" s="29" t="s">
        <v>133</v>
      </c>
      <c r="H58" s="30">
        <v>6089</v>
      </c>
      <c r="I58" s="29" t="s">
        <v>32</v>
      </c>
      <c r="J58" s="31">
        <v>0</v>
      </c>
      <c r="K58" s="29" t="s">
        <v>32</v>
      </c>
      <c r="L58" s="31">
        <v>0</v>
      </c>
    </row>
    <row r="59" spans="1:12">
      <c r="A59" s="5"/>
      <c r="B59" s="5"/>
      <c r="C59" s="32"/>
      <c r="D59" s="33" t="s">
        <v>33</v>
      </c>
      <c r="E59" s="16"/>
      <c r="F59" s="42">
        <f>SUM(F58)</f>
        <v>1210</v>
      </c>
      <c r="G59" s="16"/>
      <c r="H59" s="42">
        <f>SUM(H58)</f>
        <v>6089</v>
      </c>
      <c r="I59" s="16"/>
      <c r="J59" s="42">
        <f>SUM(J58)</f>
        <v>0</v>
      </c>
      <c r="K59" s="16"/>
      <c r="L59" s="42">
        <f>SUM(L58)</f>
        <v>0</v>
      </c>
    </row>
    <row r="60" spans="1:12">
      <c r="A60" s="5"/>
      <c r="B60" s="5"/>
      <c r="C60" s="32"/>
      <c r="D60" s="33"/>
      <c r="E60" s="16"/>
      <c r="F60" s="16"/>
      <c r="G60" s="16"/>
      <c r="H60" s="16"/>
      <c r="I60" s="16"/>
      <c r="J60" s="16"/>
      <c r="K60" s="16"/>
      <c r="L60" s="16"/>
    </row>
    <row r="61" spans="1:12">
      <c r="A61" s="5"/>
      <c r="B61" s="5"/>
      <c r="C61" s="32"/>
      <c r="D61" s="33" t="s">
        <v>34</v>
      </c>
      <c r="E61" s="16"/>
      <c r="F61" s="194">
        <f>SUM(F59+H59+J59+L59)</f>
        <v>7299</v>
      </c>
      <c r="G61" s="195"/>
      <c r="H61" s="16"/>
      <c r="I61" s="16"/>
      <c r="J61" s="16"/>
      <c r="K61" s="16"/>
      <c r="L61" s="16"/>
    </row>
    <row r="62" spans="1:12">
      <c r="A62" s="5"/>
      <c r="B62" s="5"/>
      <c r="C62" s="32"/>
      <c r="D62" s="33"/>
      <c r="E62" s="16"/>
      <c r="F62" s="16"/>
      <c r="G62" s="16"/>
      <c r="H62" s="16"/>
      <c r="I62" s="16"/>
      <c r="J62" s="16"/>
      <c r="K62" s="16"/>
      <c r="L62" s="16"/>
    </row>
    <row r="63" spans="1:12">
      <c r="A63" s="5"/>
      <c r="B63" s="5"/>
      <c r="C63" s="32"/>
      <c r="D63" s="33" t="s">
        <v>35</v>
      </c>
      <c r="E63" s="16"/>
      <c r="F63" s="194">
        <f>SUM(F59+H59)</f>
        <v>7299</v>
      </c>
      <c r="G63" s="195"/>
      <c r="H63" s="16"/>
      <c r="I63" s="16"/>
      <c r="J63" s="16"/>
      <c r="K63" s="16"/>
      <c r="L63" s="16"/>
    </row>
    <row r="64" spans="1:12">
      <c r="A64" s="5"/>
      <c r="B64" s="5"/>
      <c r="C64" s="32"/>
      <c r="D64" s="33"/>
      <c r="E64" s="16"/>
      <c r="F64" s="16"/>
      <c r="G64" s="16"/>
      <c r="H64" s="16"/>
      <c r="I64" s="16"/>
      <c r="J64" s="16"/>
      <c r="K64" s="16"/>
      <c r="L64" s="16"/>
    </row>
    <row r="65" spans="1:12">
      <c r="A65" s="212"/>
      <c r="B65" s="212"/>
      <c r="C65" s="5"/>
      <c r="D65" s="5"/>
      <c r="E65" s="32"/>
      <c r="F65" s="32"/>
      <c r="G65" s="33"/>
      <c r="H65" s="16"/>
      <c r="I65" s="16"/>
      <c r="J65" s="16"/>
      <c r="K65" s="16"/>
      <c r="L65" s="16"/>
    </row>
    <row r="66" spans="1:12">
      <c r="A66" s="212" t="s">
        <v>11</v>
      </c>
      <c r="B66" s="212"/>
      <c r="C66" s="15"/>
      <c r="D66" s="16"/>
      <c r="E66" s="16"/>
      <c r="F66" s="16"/>
      <c r="G66" s="16"/>
      <c r="H66" s="16"/>
      <c r="I66" s="16"/>
      <c r="J66" s="16"/>
      <c r="K66" s="16"/>
      <c r="L66" s="16"/>
    </row>
    <row r="67" spans="1:12">
      <c r="A67" s="207" t="s">
        <v>12</v>
      </c>
      <c r="B67" s="208"/>
      <c r="C67" s="208"/>
      <c r="D67" s="208"/>
      <c r="E67" s="17"/>
      <c r="F67" s="17"/>
      <c r="G67" s="17"/>
      <c r="H67" s="17"/>
      <c r="I67" s="17"/>
      <c r="J67" s="17"/>
      <c r="K67" s="17"/>
      <c r="L67" s="18"/>
    </row>
    <row r="68" spans="1:12">
      <c r="A68" s="19" t="s">
        <v>13</v>
      </c>
      <c r="B68" s="209" t="s">
        <v>134</v>
      </c>
      <c r="C68" s="209"/>
      <c r="D68" s="209"/>
      <c r="E68" s="20"/>
      <c r="F68" s="20"/>
      <c r="G68" s="20"/>
      <c r="H68" s="20"/>
      <c r="I68" s="20"/>
      <c r="J68" s="20"/>
      <c r="K68" s="20"/>
      <c r="L68" s="21"/>
    </row>
    <row r="69" spans="1:12">
      <c r="A69" s="210" t="s">
        <v>135</v>
      </c>
      <c r="B69" s="211"/>
      <c r="C69" s="211"/>
      <c r="D69" s="211"/>
      <c r="E69" s="22"/>
      <c r="F69" s="22"/>
      <c r="G69" s="22"/>
      <c r="H69" s="22"/>
      <c r="I69" s="22"/>
      <c r="J69" s="22"/>
      <c r="K69" s="22"/>
      <c r="L69" s="23"/>
    </row>
    <row r="70" spans="1:12">
      <c r="A70" s="212" t="s">
        <v>16</v>
      </c>
      <c r="B70" s="212"/>
      <c r="C70" s="15"/>
      <c r="D70" s="16"/>
      <c r="E70" s="16"/>
      <c r="F70" s="16"/>
      <c r="G70" s="16"/>
      <c r="H70" s="16"/>
      <c r="I70" s="16"/>
      <c r="J70" s="16"/>
      <c r="K70" s="16"/>
      <c r="L70" s="16"/>
    </row>
    <row r="71" spans="1:12">
      <c r="A71" s="213" t="s">
        <v>17</v>
      </c>
      <c r="B71" s="214"/>
      <c r="C71" s="219" t="s">
        <v>18</v>
      </c>
      <c r="D71" s="198" t="s">
        <v>19</v>
      </c>
      <c r="E71" s="196" t="s">
        <v>20</v>
      </c>
      <c r="F71" s="197"/>
      <c r="G71" s="197"/>
      <c r="H71" s="197"/>
      <c r="I71" s="197"/>
      <c r="J71" s="197"/>
      <c r="K71" s="197"/>
      <c r="L71" s="198"/>
    </row>
    <row r="72" spans="1:12">
      <c r="A72" s="215"/>
      <c r="B72" s="216"/>
      <c r="C72" s="220"/>
      <c r="D72" s="198"/>
      <c r="E72" s="199" t="s">
        <v>21</v>
      </c>
      <c r="F72" s="200"/>
      <c r="G72" s="199" t="s">
        <v>22</v>
      </c>
      <c r="H72" s="200"/>
      <c r="I72" s="199" t="s">
        <v>23</v>
      </c>
      <c r="J72" s="203"/>
      <c r="K72" s="199" t="s">
        <v>24</v>
      </c>
      <c r="L72" s="200"/>
    </row>
    <row r="73" spans="1:12">
      <c r="A73" s="215"/>
      <c r="B73" s="216"/>
      <c r="C73" s="220"/>
      <c r="D73" s="198"/>
      <c r="E73" s="201"/>
      <c r="F73" s="202"/>
      <c r="G73" s="201"/>
      <c r="H73" s="202"/>
      <c r="I73" s="201"/>
      <c r="J73" s="204"/>
      <c r="K73" s="201"/>
      <c r="L73" s="202"/>
    </row>
    <row r="74" spans="1:12" ht="22.5">
      <c r="A74" s="217"/>
      <c r="B74" s="218"/>
      <c r="C74" s="221"/>
      <c r="D74" s="198"/>
      <c r="E74" s="24" t="s">
        <v>25</v>
      </c>
      <c r="F74" s="24" t="s">
        <v>26</v>
      </c>
      <c r="G74" s="24" t="s">
        <v>25</v>
      </c>
      <c r="H74" s="24" t="s">
        <v>26</v>
      </c>
      <c r="I74" s="24" t="s">
        <v>25</v>
      </c>
      <c r="J74" s="25" t="s">
        <v>26</v>
      </c>
      <c r="K74" s="24" t="s">
        <v>25</v>
      </c>
      <c r="L74" s="24" t="s">
        <v>26</v>
      </c>
    </row>
    <row r="75" spans="1:12" ht="22.5">
      <c r="A75" s="205" t="s">
        <v>28</v>
      </c>
      <c r="B75" s="206"/>
      <c r="C75" s="47" t="s">
        <v>136</v>
      </c>
      <c r="D75" s="48" t="s">
        <v>137</v>
      </c>
      <c r="E75" s="29">
        <v>2024</v>
      </c>
      <c r="F75" s="30">
        <v>1</v>
      </c>
      <c r="G75" s="29" t="s">
        <v>32</v>
      </c>
      <c r="H75" s="31">
        <v>0</v>
      </c>
      <c r="I75" s="29" t="s">
        <v>32</v>
      </c>
      <c r="J75" s="30">
        <v>0</v>
      </c>
      <c r="K75" s="29" t="s">
        <v>32</v>
      </c>
      <c r="L75" s="30">
        <v>0</v>
      </c>
    </row>
    <row r="76" spans="1:12" ht="22.5">
      <c r="A76" s="205" t="s">
        <v>27</v>
      </c>
      <c r="B76" s="206" t="s">
        <v>28</v>
      </c>
      <c r="C76" s="27" t="s">
        <v>29</v>
      </c>
      <c r="D76" s="28" t="s">
        <v>64</v>
      </c>
      <c r="E76" s="29">
        <v>2023</v>
      </c>
      <c r="F76" s="30">
        <v>1</v>
      </c>
      <c r="G76" s="29" t="s">
        <v>32</v>
      </c>
      <c r="H76" s="30">
        <v>0</v>
      </c>
      <c r="I76" s="29" t="s">
        <v>32</v>
      </c>
      <c r="J76" s="31">
        <v>0</v>
      </c>
      <c r="K76" s="29" t="s">
        <v>32</v>
      </c>
      <c r="L76" s="31">
        <v>0</v>
      </c>
    </row>
    <row r="77" spans="1:12">
      <c r="A77" s="5"/>
      <c r="B77" s="5"/>
      <c r="C77" s="32"/>
      <c r="D77" s="33" t="s">
        <v>33</v>
      </c>
      <c r="E77" s="16"/>
      <c r="F77" s="42">
        <f>SUM(F75:F76)</f>
        <v>2</v>
      </c>
      <c r="G77" s="16"/>
      <c r="H77" s="42">
        <f>SUM(H75:H76)</f>
        <v>0</v>
      </c>
      <c r="I77" s="16"/>
      <c r="J77" s="42">
        <f>SUM(J75:J76)</f>
        <v>0</v>
      </c>
      <c r="K77" s="16"/>
      <c r="L77" s="42">
        <f>SUM(L75:L76)</f>
        <v>0</v>
      </c>
    </row>
    <row r="78" spans="1:12">
      <c r="A78" s="5"/>
      <c r="B78" s="5"/>
      <c r="C78" s="32"/>
      <c r="D78" s="33"/>
      <c r="E78" s="16"/>
      <c r="F78" s="16"/>
      <c r="G78" s="16"/>
      <c r="H78" s="16"/>
      <c r="I78" s="16"/>
      <c r="J78" s="16"/>
      <c r="K78" s="16"/>
      <c r="L78" s="16"/>
    </row>
    <row r="79" spans="1:12">
      <c r="A79" s="5"/>
      <c r="B79" s="5"/>
      <c r="C79" s="32"/>
      <c r="D79" s="33" t="s">
        <v>34</v>
      </c>
      <c r="E79" s="16"/>
      <c r="F79" s="194">
        <f>SUM(F77+H77+J77+L77)</f>
        <v>2</v>
      </c>
      <c r="G79" s="195"/>
      <c r="H79" s="16"/>
      <c r="I79" s="16"/>
      <c r="J79" s="16"/>
      <c r="K79" s="16"/>
      <c r="L79" s="16"/>
    </row>
    <row r="80" spans="1:12">
      <c r="A80" s="5"/>
      <c r="B80" s="5"/>
      <c r="C80" s="32"/>
      <c r="D80" s="33"/>
      <c r="E80" s="16"/>
      <c r="F80" s="16"/>
      <c r="G80" s="16"/>
      <c r="H80" s="16"/>
      <c r="I80" s="16"/>
      <c r="J80" s="16"/>
      <c r="K80" s="16"/>
      <c r="L80" s="16"/>
    </row>
    <row r="81" spans="1:12">
      <c r="A81" s="5"/>
      <c r="B81" s="5"/>
      <c r="C81" s="32"/>
      <c r="D81" s="33" t="s">
        <v>35</v>
      </c>
      <c r="E81" s="16"/>
      <c r="F81" s="194">
        <f>SUM(F77+H77)</f>
        <v>2</v>
      </c>
      <c r="G81" s="195"/>
      <c r="H81" s="16"/>
      <c r="I81" s="16"/>
      <c r="J81" s="16"/>
      <c r="K81" s="16"/>
      <c r="L81" s="16"/>
    </row>
    <row r="82" spans="1:12">
      <c r="A82" s="5"/>
      <c r="B82" s="5"/>
      <c r="C82" s="32"/>
      <c r="D82" s="33"/>
      <c r="E82" s="16"/>
      <c r="F82" s="16"/>
      <c r="G82" s="16"/>
      <c r="H82" s="16"/>
      <c r="I82" s="16"/>
      <c r="J82" s="16"/>
      <c r="K82" s="16"/>
      <c r="L82" s="16"/>
    </row>
    <row r="84" spans="1:12">
      <c r="A84" s="212" t="s">
        <v>11</v>
      </c>
      <c r="B84" s="212"/>
      <c r="C84" s="15"/>
      <c r="D84" s="16"/>
      <c r="E84" s="16"/>
      <c r="F84" s="16"/>
      <c r="G84" s="16"/>
      <c r="H84" s="16"/>
      <c r="I84" s="16"/>
      <c r="J84" s="16"/>
      <c r="K84" s="16"/>
      <c r="L84" s="16"/>
    </row>
    <row r="85" spans="1:12">
      <c r="A85" s="207" t="s">
        <v>12</v>
      </c>
      <c r="B85" s="208"/>
      <c r="C85" s="208"/>
      <c r="D85" s="208"/>
      <c r="E85" s="17"/>
      <c r="F85" s="17"/>
      <c r="G85" s="17"/>
      <c r="H85" s="17"/>
      <c r="I85" s="17"/>
      <c r="J85" s="17"/>
      <c r="K85" s="17"/>
      <c r="L85" s="18"/>
    </row>
    <row r="86" spans="1:12">
      <c r="A86" s="19" t="s">
        <v>13</v>
      </c>
      <c r="B86" s="209" t="s">
        <v>138</v>
      </c>
      <c r="C86" s="209"/>
      <c r="D86" s="209"/>
      <c r="E86" s="20"/>
      <c r="F86" s="20"/>
      <c r="G86" s="20"/>
      <c r="H86" s="20"/>
      <c r="I86" s="20"/>
      <c r="J86" s="20"/>
      <c r="K86" s="20"/>
      <c r="L86" s="21"/>
    </row>
    <row r="87" spans="1:12">
      <c r="A87" s="210" t="s">
        <v>139</v>
      </c>
      <c r="B87" s="211"/>
      <c r="C87" s="211"/>
      <c r="D87" s="211"/>
      <c r="E87" s="22"/>
      <c r="F87" s="22"/>
      <c r="G87" s="22"/>
      <c r="H87" s="22"/>
      <c r="I87" s="22"/>
      <c r="J87" s="22"/>
      <c r="K87" s="22"/>
      <c r="L87" s="23"/>
    </row>
    <row r="88" spans="1:12">
      <c r="A88" s="212" t="s">
        <v>16</v>
      </c>
      <c r="B88" s="212"/>
      <c r="C88" s="15"/>
      <c r="D88" s="16"/>
      <c r="E88" s="16"/>
      <c r="F88" s="16"/>
      <c r="G88" s="16"/>
      <c r="H88" s="16"/>
      <c r="I88" s="16"/>
      <c r="J88" s="16"/>
      <c r="K88" s="16"/>
      <c r="L88" s="16"/>
    </row>
    <row r="89" spans="1:12">
      <c r="A89" s="213" t="s">
        <v>17</v>
      </c>
      <c r="B89" s="214"/>
      <c r="C89" s="219" t="s">
        <v>18</v>
      </c>
      <c r="D89" s="198" t="s">
        <v>19</v>
      </c>
      <c r="E89" s="196" t="s">
        <v>20</v>
      </c>
      <c r="F89" s="197"/>
      <c r="G89" s="197"/>
      <c r="H89" s="197"/>
      <c r="I89" s="197"/>
      <c r="J89" s="197"/>
      <c r="K89" s="197"/>
      <c r="L89" s="198"/>
    </row>
    <row r="90" spans="1:12">
      <c r="A90" s="215"/>
      <c r="B90" s="216"/>
      <c r="C90" s="220"/>
      <c r="D90" s="198"/>
      <c r="E90" s="199" t="s">
        <v>21</v>
      </c>
      <c r="F90" s="200"/>
      <c r="G90" s="199" t="s">
        <v>22</v>
      </c>
      <c r="H90" s="200"/>
      <c r="I90" s="199" t="s">
        <v>23</v>
      </c>
      <c r="J90" s="203"/>
      <c r="K90" s="199" t="s">
        <v>24</v>
      </c>
      <c r="L90" s="200"/>
    </row>
    <row r="91" spans="1:12">
      <c r="A91" s="215"/>
      <c r="B91" s="216"/>
      <c r="C91" s="220"/>
      <c r="D91" s="198"/>
      <c r="E91" s="201"/>
      <c r="F91" s="202"/>
      <c r="G91" s="201"/>
      <c r="H91" s="202"/>
      <c r="I91" s="201"/>
      <c r="J91" s="204"/>
      <c r="K91" s="201"/>
      <c r="L91" s="202"/>
    </row>
    <row r="92" spans="1:12" ht="22.5">
      <c r="A92" s="217"/>
      <c r="B92" s="218"/>
      <c r="C92" s="221"/>
      <c r="D92" s="198"/>
      <c r="E92" s="24" t="s">
        <v>25</v>
      </c>
      <c r="F92" s="24" t="s">
        <v>26</v>
      </c>
      <c r="G92" s="24" t="s">
        <v>25</v>
      </c>
      <c r="H92" s="24" t="s">
        <v>26</v>
      </c>
      <c r="I92" s="24" t="s">
        <v>25</v>
      </c>
      <c r="J92" s="25" t="s">
        <v>26</v>
      </c>
      <c r="K92" s="24" t="s">
        <v>25</v>
      </c>
      <c r="L92" s="24" t="s">
        <v>26</v>
      </c>
    </row>
    <row r="93" spans="1:12" ht="29.25">
      <c r="A93" s="205" t="s">
        <v>140</v>
      </c>
      <c r="B93" s="236"/>
      <c r="C93" s="27" t="s">
        <v>141</v>
      </c>
      <c r="D93" s="49" t="s">
        <v>142</v>
      </c>
      <c r="E93" s="47" t="s">
        <v>143</v>
      </c>
      <c r="F93" s="50">
        <v>149</v>
      </c>
      <c r="G93" s="47" t="s">
        <v>144</v>
      </c>
      <c r="H93" s="50">
        <v>21</v>
      </c>
      <c r="I93" s="40" t="s">
        <v>32</v>
      </c>
      <c r="J93" s="51">
        <v>0</v>
      </c>
      <c r="K93" s="40" t="s">
        <v>32</v>
      </c>
      <c r="L93" s="30">
        <v>0</v>
      </c>
    </row>
    <row r="94" spans="1:12" ht="39">
      <c r="A94" s="205" t="s">
        <v>145</v>
      </c>
      <c r="B94" s="236"/>
      <c r="C94" s="27" t="s">
        <v>146</v>
      </c>
      <c r="D94" s="49" t="s">
        <v>147</v>
      </c>
      <c r="E94" s="47" t="s">
        <v>148</v>
      </c>
      <c r="F94" s="50">
        <v>681</v>
      </c>
      <c r="G94" s="47" t="s">
        <v>149</v>
      </c>
      <c r="H94" s="50">
        <v>659</v>
      </c>
      <c r="I94" s="40" t="s">
        <v>32</v>
      </c>
      <c r="J94" s="51">
        <v>0</v>
      </c>
      <c r="K94" s="40" t="s">
        <v>32</v>
      </c>
      <c r="L94" s="30">
        <v>0</v>
      </c>
    </row>
    <row r="95" spans="1:12" ht="48.75">
      <c r="A95" s="205" t="s">
        <v>95</v>
      </c>
      <c r="B95" s="236"/>
      <c r="C95" s="27" t="s">
        <v>96</v>
      </c>
      <c r="D95" s="49" t="s">
        <v>150</v>
      </c>
      <c r="E95" s="47" t="s">
        <v>151</v>
      </c>
      <c r="F95" s="50">
        <v>1</v>
      </c>
      <c r="G95" s="47" t="s">
        <v>32</v>
      </c>
      <c r="H95" s="50">
        <v>0</v>
      </c>
      <c r="I95" s="40" t="s">
        <v>32</v>
      </c>
      <c r="J95" s="51">
        <v>0</v>
      </c>
      <c r="K95" s="40" t="s">
        <v>32</v>
      </c>
      <c r="L95" s="30">
        <v>0</v>
      </c>
    </row>
    <row r="96" spans="1:12" ht="58.5">
      <c r="A96" s="205" t="s">
        <v>152</v>
      </c>
      <c r="B96" s="236"/>
      <c r="C96" s="27" t="s">
        <v>153</v>
      </c>
      <c r="D96" s="49" t="s">
        <v>154</v>
      </c>
      <c r="E96" s="47" t="s">
        <v>155</v>
      </c>
      <c r="F96" s="50">
        <v>6</v>
      </c>
      <c r="G96" s="47">
        <v>2008</v>
      </c>
      <c r="H96" s="50">
        <v>10</v>
      </c>
      <c r="I96" s="40" t="s">
        <v>32</v>
      </c>
      <c r="J96" s="51">
        <v>0</v>
      </c>
      <c r="K96" s="40" t="s">
        <v>32</v>
      </c>
      <c r="L96" s="30">
        <v>0</v>
      </c>
    </row>
    <row r="97" spans="1:12" ht="29.25">
      <c r="A97" s="205" t="s">
        <v>156</v>
      </c>
      <c r="B97" s="206" t="s">
        <v>28</v>
      </c>
      <c r="C97" s="27" t="s">
        <v>157</v>
      </c>
      <c r="D97" s="49" t="s">
        <v>158</v>
      </c>
      <c r="E97" s="47" t="s">
        <v>159</v>
      </c>
      <c r="F97" s="50">
        <v>5</v>
      </c>
      <c r="G97" s="47" t="s">
        <v>160</v>
      </c>
      <c r="H97" s="50">
        <v>7</v>
      </c>
      <c r="I97" s="29" t="s">
        <v>32</v>
      </c>
      <c r="J97" s="31">
        <v>0</v>
      </c>
      <c r="K97" s="29" t="s">
        <v>32</v>
      </c>
      <c r="L97" s="31">
        <v>0</v>
      </c>
    </row>
    <row r="98" spans="1:12">
      <c r="A98" s="5"/>
      <c r="B98" s="5"/>
      <c r="C98" s="32"/>
      <c r="D98" s="33" t="s">
        <v>33</v>
      </c>
      <c r="E98" s="16"/>
      <c r="F98" s="42">
        <f>SUM(F93:F97)</f>
        <v>842</v>
      </c>
      <c r="G98" s="16"/>
      <c r="H98" s="42">
        <f>SUM(H93:H97)</f>
        <v>697</v>
      </c>
      <c r="I98" s="16"/>
      <c r="J98" s="42">
        <f>SUM(J93:J97)</f>
        <v>0</v>
      </c>
      <c r="K98" s="16"/>
      <c r="L98" s="42">
        <f>SUM(L93:L97)</f>
        <v>0</v>
      </c>
    </row>
    <row r="99" spans="1:12">
      <c r="A99" s="5"/>
      <c r="B99" s="5"/>
      <c r="C99" s="32"/>
      <c r="D99" s="33"/>
      <c r="E99" s="16"/>
      <c r="F99" s="16"/>
      <c r="G99" s="16"/>
      <c r="H99" s="16"/>
      <c r="I99" s="16"/>
      <c r="J99" s="16"/>
      <c r="K99" s="16"/>
      <c r="L99" s="16"/>
    </row>
    <row r="100" spans="1:12">
      <c r="A100" s="5"/>
      <c r="B100" s="5"/>
      <c r="C100" s="32"/>
      <c r="D100" s="33" t="s">
        <v>34</v>
      </c>
      <c r="E100" s="16"/>
      <c r="F100" s="194">
        <f>SUM(F98+H98+J98+L98)</f>
        <v>1539</v>
      </c>
      <c r="G100" s="195"/>
      <c r="H100" s="16"/>
      <c r="I100" s="16"/>
      <c r="J100" s="16"/>
      <c r="K100" s="16"/>
      <c r="L100" s="16"/>
    </row>
    <row r="101" spans="1:12">
      <c r="A101" s="5"/>
      <c r="B101" s="5"/>
      <c r="C101" s="32"/>
      <c r="D101" s="33"/>
      <c r="E101" s="16"/>
      <c r="F101" s="16"/>
      <c r="G101" s="16"/>
      <c r="H101" s="16"/>
      <c r="I101" s="16"/>
      <c r="J101" s="16"/>
      <c r="K101" s="16"/>
      <c r="L101" s="16"/>
    </row>
    <row r="102" spans="1:12">
      <c r="A102" s="5"/>
      <c r="B102" s="5"/>
      <c r="C102" s="32"/>
      <c r="D102" s="33" t="s">
        <v>35</v>
      </c>
      <c r="E102" s="16"/>
      <c r="F102" s="194">
        <f>SUM(F98+H98)</f>
        <v>1539</v>
      </c>
      <c r="G102" s="195"/>
      <c r="H102" s="16"/>
      <c r="I102" s="16"/>
      <c r="J102" s="16"/>
      <c r="K102" s="16"/>
      <c r="L102" s="16"/>
    </row>
    <row r="103" spans="1:12">
      <c r="A103" s="5"/>
      <c r="B103" s="5"/>
      <c r="C103" s="32"/>
      <c r="D103" s="33"/>
      <c r="E103" s="16"/>
      <c r="F103" s="16"/>
      <c r="G103" s="16"/>
      <c r="H103" s="16"/>
      <c r="I103" s="16"/>
      <c r="J103" s="16"/>
      <c r="K103" s="16"/>
      <c r="L103" s="16"/>
    </row>
    <row r="105" spans="1:12">
      <c r="A105" s="212" t="s">
        <v>11</v>
      </c>
      <c r="B105" s="212"/>
      <c r="C105" s="15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1:12">
      <c r="A106" s="207" t="s">
        <v>12</v>
      </c>
      <c r="B106" s="208"/>
      <c r="C106" s="208"/>
      <c r="D106" s="208"/>
      <c r="E106" s="17"/>
      <c r="F106" s="17"/>
      <c r="G106" s="17"/>
      <c r="H106" s="17"/>
      <c r="I106" s="17"/>
      <c r="J106" s="17"/>
      <c r="K106" s="17"/>
      <c r="L106" s="18"/>
    </row>
    <row r="107" spans="1:12">
      <c r="A107" s="19" t="s">
        <v>13</v>
      </c>
      <c r="B107" s="209" t="s">
        <v>161</v>
      </c>
      <c r="C107" s="209"/>
      <c r="D107" s="209"/>
      <c r="E107" s="20"/>
      <c r="F107" s="20"/>
      <c r="G107" s="20"/>
      <c r="H107" s="20"/>
      <c r="I107" s="20"/>
      <c r="J107" s="20"/>
      <c r="K107" s="20"/>
      <c r="L107" s="21"/>
    </row>
    <row r="108" spans="1:12">
      <c r="A108" s="210" t="s">
        <v>162</v>
      </c>
      <c r="B108" s="211"/>
      <c r="C108" s="211"/>
      <c r="D108" s="211"/>
      <c r="E108" s="22"/>
      <c r="F108" s="22"/>
      <c r="G108" s="22"/>
      <c r="H108" s="22"/>
      <c r="I108" s="22"/>
      <c r="J108" s="22"/>
      <c r="K108" s="22"/>
      <c r="L108" s="23"/>
    </row>
    <row r="109" spans="1:12">
      <c r="A109" s="212" t="s">
        <v>16</v>
      </c>
      <c r="B109" s="212"/>
      <c r="C109" s="15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1:12">
      <c r="A110" s="213" t="s">
        <v>17</v>
      </c>
      <c r="B110" s="214"/>
      <c r="C110" s="219" t="s">
        <v>18</v>
      </c>
      <c r="D110" s="198" t="s">
        <v>19</v>
      </c>
      <c r="E110" s="196" t="s">
        <v>20</v>
      </c>
      <c r="F110" s="197"/>
      <c r="G110" s="197"/>
      <c r="H110" s="197"/>
      <c r="I110" s="197"/>
      <c r="J110" s="197"/>
      <c r="K110" s="197"/>
      <c r="L110" s="198"/>
    </row>
    <row r="111" spans="1:12">
      <c r="A111" s="215"/>
      <c r="B111" s="216"/>
      <c r="C111" s="220"/>
      <c r="D111" s="198"/>
      <c r="E111" s="199" t="s">
        <v>21</v>
      </c>
      <c r="F111" s="200"/>
      <c r="G111" s="199" t="s">
        <v>22</v>
      </c>
      <c r="H111" s="200"/>
      <c r="I111" s="199" t="s">
        <v>23</v>
      </c>
      <c r="J111" s="203"/>
      <c r="K111" s="199" t="s">
        <v>24</v>
      </c>
      <c r="L111" s="200"/>
    </row>
    <row r="112" spans="1:12">
      <c r="A112" s="215"/>
      <c r="B112" s="216"/>
      <c r="C112" s="220"/>
      <c r="D112" s="198"/>
      <c r="E112" s="201"/>
      <c r="F112" s="202"/>
      <c r="G112" s="201"/>
      <c r="H112" s="202"/>
      <c r="I112" s="201"/>
      <c r="J112" s="204"/>
      <c r="K112" s="201"/>
      <c r="L112" s="202"/>
    </row>
    <row r="113" spans="1:12" ht="22.5">
      <c r="A113" s="217"/>
      <c r="B113" s="218"/>
      <c r="C113" s="221"/>
      <c r="D113" s="198"/>
      <c r="E113" s="24" t="s">
        <v>25</v>
      </c>
      <c r="F113" s="24" t="s">
        <v>26</v>
      </c>
      <c r="G113" s="24" t="s">
        <v>25</v>
      </c>
      <c r="H113" s="24" t="s">
        <v>26</v>
      </c>
      <c r="I113" s="24" t="s">
        <v>25</v>
      </c>
      <c r="J113" s="25" t="s">
        <v>26</v>
      </c>
      <c r="K113" s="24" t="s">
        <v>25</v>
      </c>
      <c r="L113" s="24" t="s">
        <v>26</v>
      </c>
    </row>
    <row r="114" spans="1:12" ht="39">
      <c r="A114" s="205" t="s">
        <v>163</v>
      </c>
      <c r="B114" s="206" t="s">
        <v>28</v>
      </c>
      <c r="C114" s="27" t="s">
        <v>164</v>
      </c>
      <c r="D114" s="49" t="s">
        <v>165</v>
      </c>
      <c r="E114" s="29" t="s">
        <v>166</v>
      </c>
      <c r="F114" s="30">
        <v>2</v>
      </c>
      <c r="G114" s="29" t="s">
        <v>32</v>
      </c>
      <c r="H114" s="30">
        <v>0</v>
      </c>
      <c r="I114" s="29" t="s">
        <v>32</v>
      </c>
      <c r="J114" s="31">
        <v>0</v>
      </c>
      <c r="K114" s="29" t="s">
        <v>32</v>
      </c>
      <c r="L114" s="31">
        <v>0</v>
      </c>
    </row>
    <row r="115" spans="1:12">
      <c r="A115" s="5"/>
      <c r="B115" s="5"/>
      <c r="C115" s="32"/>
      <c r="D115" s="33" t="s">
        <v>33</v>
      </c>
      <c r="E115" s="16"/>
      <c r="F115" s="42">
        <f>SUM(F114)</f>
        <v>2</v>
      </c>
      <c r="G115" s="16"/>
      <c r="H115" s="42">
        <f>SUM(H114)</f>
        <v>0</v>
      </c>
      <c r="I115" s="16"/>
      <c r="J115" s="42">
        <f>SUM(J114)</f>
        <v>0</v>
      </c>
      <c r="K115" s="16"/>
      <c r="L115" s="42">
        <f>SUM(L114)</f>
        <v>0</v>
      </c>
    </row>
    <row r="116" spans="1:12">
      <c r="A116" s="5"/>
      <c r="B116" s="5"/>
      <c r="C116" s="32"/>
      <c r="D116" s="33"/>
      <c r="E116" s="16"/>
      <c r="F116" s="16"/>
      <c r="G116" s="16"/>
      <c r="H116" s="16"/>
      <c r="I116" s="16"/>
      <c r="J116" s="16"/>
      <c r="K116" s="16"/>
      <c r="L116" s="16"/>
    </row>
    <row r="117" spans="1:12">
      <c r="A117" s="5"/>
      <c r="B117" s="5"/>
      <c r="C117" s="32"/>
      <c r="D117" s="33" t="s">
        <v>34</v>
      </c>
      <c r="E117" s="16"/>
      <c r="F117" s="194">
        <f>SUM(F115+H115+J115+L115)</f>
        <v>2</v>
      </c>
      <c r="G117" s="195"/>
      <c r="H117" s="16"/>
      <c r="I117" s="16"/>
      <c r="J117" s="16"/>
      <c r="K117" s="16"/>
      <c r="L117" s="16"/>
    </row>
    <row r="118" spans="1:12">
      <c r="A118" s="5"/>
      <c r="B118" s="5"/>
      <c r="C118" s="32"/>
      <c r="D118" s="33"/>
      <c r="E118" s="16"/>
      <c r="F118" s="16"/>
      <c r="G118" s="16"/>
      <c r="H118" s="16"/>
      <c r="I118" s="16"/>
      <c r="J118" s="16"/>
      <c r="K118" s="16"/>
      <c r="L118" s="16"/>
    </row>
    <row r="119" spans="1:12">
      <c r="A119" s="5"/>
      <c r="B119" s="5"/>
      <c r="C119" s="32"/>
      <c r="D119" s="33" t="s">
        <v>35</v>
      </c>
      <c r="E119" s="16"/>
      <c r="F119" s="194">
        <f>SUM(F115+H115)</f>
        <v>2</v>
      </c>
      <c r="G119" s="195"/>
      <c r="H119" s="16"/>
      <c r="I119" s="16"/>
      <c r="J119" s="16"/>
      <c r="K119" s="16"/>
      <c r="L119" s="16"/>
    </row>
    <row r="120" spans="1:12">
      <c r="A120" s="5"/>
      <c r="B120" s="5"/>
      <c r="C120" s="32"/>
      <c r="D120" s="33"/>
      <c r="E120" s="16"/>
      <c r="F120" s="16"/>
      <c r="G120" s="16"/>
      <c r="H120" s="16"/>
      <c r="I120" s="16"/>
      <c r="J120" s="16"/>
      <c r="K120" s="16"/>
      <c r="L120" s="16"/>
    </row>
  </sheetData>
  <protectedRanges>
    <protectedRange password="CDFC" sqref="H23" name="Rango3_1"/>
    <protectedRange password="CDFC" sqref="F23" name="Rango2_1"/>
    <protectedRange password="CDFC" sqref="D23" name="Rango1_1"/>
  </protectedRanges>
  <mergeCells count="116">
    <mergeCell ref="A2:L2"/>
    <mergeCell ref="A3:L3"/>
    <mergeCell ref="A4:L4"/>
    <mergeCell ref="A6:B6"/>
    <mergeCell ref="A7:D7"/>
    <mergeCell ref="A8:D8"/>
    <mergeCell ref="A15:D15"/>
    <mergeCell ref="B16:D16"/>
    <mergeCell ref="A17:D17"/>
    <mergeCell ref="A18:B18"/>
    <mergeCell ref="A19:B22"/>
    <mergeCell ref="C19:C22"/>
    <mergeCell ref="D19:D22"/>
    <mergeCell ref="A9:D9"/>
    <mergeCell ref="A10:D10"/>
    <mergeCell ref="A11:D11"/>
    <mergeCell ref="A12:D12"/>
    <mergeCell ref="A13:L13"/>
    <mergeCell ref="A14:B14"/>
    <mergeCell ref="F26:G26"/>
    <mergeCell ref="F28:G28"/>
    <mergeCell ref="A30:B30"/>
    <mergeCell ref="A31:D31"/>
    <mergeCell ref="B32:D32"/>
    <mergeCell ref="A33:D33"/>
    <mergeCell ref="E19:L19"/>
    <mergeCell ref="E20:F21"/>
    <mergeCell ref="G20:H21"/>
    <mergeCell ref="I20:J21"/>
    <mergeCell ref="K20:L21"/>
    <mergeCell ref="A23:B23"/>
    <mergeCell ref="F45:G45"/>
    <mergeCell ref="F47:G47"/>
    <mergeCell ref="A34:B34"/>
    <mergeCell ref="A35:B38"/>
    <mergeCell ref="C35:C38"/>
    <mergeCell ref="D35:D38"/>
    <mergeCell ref="E35:L35"/>
    <mergeCell ref="E36:F37"/>
    <mergeCell ref="G36:H37"/>
    <mergeCell ref="I36:J37"/>
    <mergeCell ref="K36:L37"/>
    <mergeCell ref="A49:B49"/>
    <mergeCell ref="A50:D50"/>
    <mergeCell ref="B51:D51"/>
    <mergeCell ref="A52:D52"/>
    <mergeCell ref="A53:B53"/>
    <mergeCell ref="A54:B57"/>
    <mergeCell ref="C54:C57"/>
    <mergeCell ref="D54:D57"/>
    <mergeCell ref="A39:B39"/>
    <mergeCell ref="A40:B40"/>
    <mergeCell ref="A41:B41"/>
    <mergeCell ref="A42:B42"/>
    <mergeCell ref="F61:G61"/>
    <mergeCell ref="F63:G63"/>
    <mergeCell ref="A65:B65"/>
    <mergeCell ref="A66:B66"/>
    <mergeCell ref="A67:D67"/>
    <mergeCell ref="B68:D68"/>
    <mergeCell ref="E54:L54"/>
    <mergeCell ref="E55:F56"/>
    <mergeCell ref="G55:H56"/>
    <mergeCell ref="I55:J56"/>
    <mergeCell ref="K55:L56"/>
    <mergeCell ref="A58:B58"/>
    <mergeCell ref="A69:D69"/>
    <mergeCell ref="A70:B70"/>
    <mergeCell ref="A71:B74"/>
    <mergeCell ref="C71:C74"/>
    <mergeCell ref="D71:D74"/>
    <mergeCell ref="E71:L71"/>
    <mergeCell ref="E72:F73"/>
    <mergeCell ref="G72:H73"/>
    <mergeCell ref="I72:J73"/>
    <mergeCell ref="K72:L73"/>
    <mergeCell ref="B86:D86"/>
    <mergeCell ref="A87:D87"/>
    <mergeCell ref="A88:B88"/>
    <mergeCell ref="A89:B92"/>
    <mergeCell ref="C89:C92"/>
    <mergeCell ref="D89:D92"/>
    <mergeCell ref="A75:B75"/>
    <mergeCell ref="A76:B76"/>
    <mergeCell ref="F79:G79"/>
    <mergeCell ref="F81:G81"/>
    <mergeCell ref="A84:B84"/>
    <mergeCell ref="A85:D85"/>
    <mergeCell ref="A94:B94"/>
    <mergeCell ref="A95:B95"/>
    <mergeCell ref="A96:B96"/>
    <mergeCell ref="A97:B97"/>
    <mergeCell ref="F100:G100"/>
    <mergeCell ref="F102:G102"/>
    <mergeCell ref="E89:L89"/>
    <mergeCell ref="E90:F91"/>
    <mergeCell ref="G90:H91"/>
    <mergeCell ref="I90:J91"/>
    <mergeCell ref="K90:L91"/>
    <mergeCell ref="A93:B93"/>
    <mergeCell ref="F117:G117"/>
    <mergeCell ref="F119:G119"/>
    <mergeCell ref="E110:L110"/>
    <mergeCell ref="E111:F112"/>
    <mergeCell ref="G111:H112"/>
    <mergeCell ref="I111:J112"/>
    <mergeCell ref="K111:L112"/>
    <mergeCell ref="A114:B114"/>
    <mergeCell ref="A105:B105"/>
    <mergeCell ref="A106:D106"/>
    <mergeCell ref="B107:D107"/>
    <mergeCell ref="A108:D108"/>
    <mergeCell ref="A109:B109"/>
    <mergeCell ref="A110:B113"/>
    <mergeCell ref="C110:C113"/>
    <mergeCell ref="D110:D113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918FC-FB8F-46C9-A1A4-3B407019F804}">
  <sheetPr>
    <pageSetUpPr fitToPage="1"/>
  </sheetPr>
  <dimension ref="A1:Q117"/>
  <sheetViews>
    <sheetView topLeftCell="A16" workbookViewId="0">
      <selection activeCell="Q27" sqref="Q27"/>
    </sheetView>
  </sheetViews>
  <sheetFormatPr baseColWidth="10" defaultRowHeight="15"/>
  <cols>
    <col min="3" max="3" width="21.42578125" customWidth="1"/>
    <col min="4" max="4" width="34.285156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22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1:12">
      <c r="A3" s="222" t="s">
        <v>1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2">
      <c r="A4" s="222" t="s">
        <v>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12" ht="16.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224" t="s">
        <v>3</v>
      </c>
      <c r="B6" s="224"/>
      <c r="C6" s="4"/>
      <c r="D6" s="4"/>
      <c r="E6" s="4"/>
      <c r="F6" s="5"/>
      <c r="G6" s="5"/>
      <c r="H6" s="5"/>
      <c r="I6" s="5"/>
      <c r="J6" s="5"/>
      <c r="K6" s="5"/>
      <c r="L6" s="5"/>
    </row>
    <row r="7" spans="1:12">
      <c r="A7" s="225" t="s">
        <v>167</v>
      </c>
      <c r="B7" s="226"/>
      <c r="C7" s="226"/>
      <c r="D7" s="226"/>
      <c r="E7" s="6"/>
      <c r="F7" s="7"/>
      <c r="G7" s="7"/>
      <c r="H7" s="7"/>
      <c r="I7" s="7"/>
      <c r="J7" s="7"/>
      <c r="K7" s="7"/>
      <c r="L7" s="8"/>
    </row>
    <row r="8" spans="1:12">
      <c r="A8" s="242" t="s">
        <v>168</v>
      </c>
      <c r="B8" s="243"/>
      <c r="C8" s="243"/>
      <c r="D8" s="243"/>
      <c r="E8" s="10"/>
      <c r="F8" s="11"/>
      <c r="G8" s="11"/>
      <c r="H8" s="11"/>
      <c r="I8" s="11"/>
      <c r="J8" s="11"/>
      <c r="K8" s="11"/>
      <c r="L8" s="12"/>
    </row>
    <row r="9" spans="1:12">
      <c r="A9" s="231" t="s">
        <v>169</v>
      </c>
      <c r="B9" s="224"/>
      <c r="C9" s="224"/>
      <c r="D9" s="224"/>
      <c r="E9" s="10"/>
      <c r="F9" s="11"/>
      <c r="G9" s="11"/>
      <c r="H9" s="11"/>
      <c r="I9" s="11"/>
      <c r="J9" s="11"/>
      <c r="K9" s="11"/>
      <c r="L9" s="12"/>
    </row>
    <row r="10" spans="1:12">
      <c r="A10" s="231" t="s">
        <v>170</v>
      </c>
      <c r="B10" s="224"/>
      <c r="C10" s="224"/>
      <c r="D10" s="224"/>
      <c r="E10" s="10"/>
      <c r="F10" s="11"/>
      <c r="G10" s="11"/>
      <c r="H10" s="11"/>
      <c r="I10" s="11"/>
      <c r="J10" s="11"/>
      <c r="K10" s="11"/>
      <c r="L10" s="12"/>
    </row>
    <row r="11" spans="1:12">
      <c r="A11" s="231" t="s">
        <v>171</v>
      </c>
      <c r="B11" s="224"/>
      <c r="C11" s="224"/>
      <c r="D11" s="224"/>
      <c r="E11" s="10"/>
      <c r="F11" s="11"/>
      <c r="G11" s="11"/>
      <c r="H11" s="11"/>
      <c r="I11" s="11"/>
      <c r="J11" s="11"/>
      <c r="K11" s="11"/>
      <c r="L11" s="12"/>
    </row>
    <row r="12" spans="1:12">
      <c r="A12" s="231" t="s">
        <v>172</v>
      </c>
      <c r="B12" s="224"/>
      <c r="C12" s="224"/>
      <c r="D12" s="224"/>
      <c r="E12" s="13"/>
      <c r="F12" s="14"/>
      <c r="G12" s="14"/>
      <c r="H12" s="14"/>
      <c r="I12" s="11"/>
      <c r="J12" s="11"/>
      <c r="K12" s="11"/>
      <c r="L12" s="12"/>
    </row>
    <row r="13" spans="1:12">
      <c r="A13" s="232" t="s">
        <v>10</v>
      </c>
      <c r="B13" s="233"/>
      <c r="C13" s="233"/>
      <c r="D13" s="233"/>
      <c r="E13" s="234"/>
      <c r="F13" s="234"/>
      <c r="G13" s="234"/>
      <c r="H13" s="234"/>
      <c r="I13" s="234"/>
      <c r="J13" s="234"/>
      <c r="K13" s="234"/>
      <c r="L13" s="235"/>
    </row>
    <row r="14" spans="1:12">
      <c r="A14" s="212" t="s">
        <v>11</v>
      </c>
      <c r="B14" s="212"/>
      <c r="C14" s="15"/>
      <c r="D14" s="16"/>
      <c r="E14" s="16"/>
      <c r="F14" s="16"/>
      <c r="G14" s="16"/>
      <c r="H14" s="16"/>
      <c r="I14" s="16"/>
      <c r="J14" s="16"/>
      <c r="K14" s="16"/>
      <c r="L14" s="16"/>
    </row>
    <row r="15" spans="1:12">
      <c r="A15" s="207" t="s">
        <v>12</v>
      </c>
      <c r="B15" s="208"/>
      <c r="C15" s="208"/>
      <c r="D15" s="208"/>
      <c r="E15" s="17"/>
      <c r="F15" s="17"/>
      <c r="G15" s="17"/>
      <c r="H15" s="17"/>
      <c r="I15" s="17"/>
      <c r="J15" s="17"/>
      <c r="K15" s="17"/>
      <c r="L15" s="18"/>
    </row>
    <row r="16" spans="1:12">
      <c r="A16" s="19" t="s">
        <v>13</v>
      </c>
      <c r="B16" s="209" t="s">
        <v>173</v>
      </c>
      <c r="C16" s="209"/>
      <c r="D16" s="209"/>
      <c r="E16" s="20"/>
      <c r="F16" s="20"/>
      <c r="G16" s="20"/>
      <c r="H16" s="20"/>
      <c r="I16" s="20"/>
      <c r="J16" s="20"/>
      <c r="K16" s="20"/>
      <c r="L16" s="21"/>
    </row>
    <row r="17" spans="1:17">
      <c r="A17" s="210" t="s">
        <v>174</v>
      </c>
      <c r="B17" s="211"/>
      <c r="C17" s="211"/>
      <c r="D17" s="211"/>
      <c r="E17" s="22"/>
      <c r="F17" s="22"/>
      <c r="G17" s="22"/>
      <c r="H17" s="22"/>
      <c r="I17" s="22"/>
      <c r="J17" s="22"/>
      <c r="K17" s="22"/>
      <c r="L17" s="23"/>
    </row>
    <row r="18" spans="1:17">
      <c r="A18" s="238" t="s">
        <v>16</v>
      </c>
      <c r="B18" s="239"/>
      <c r="C18" s="36"/>
      <c r="D18" s="37"/>
      <c r="E18" s="37"/>
      <c r="F18" s="37"/>
      <c r="G18" s="37"/>
      <c r="H18" s="37"/>
      <c r="I18" s="37"/>
      <c r="J18" s="37"/>
      <c r="K18" s="37"/>
      <c r="L18" s="38"/>
    </row>
    <row r="19" spans="1:17">
      <c r="A19" s="213" t="s">
        <v>47</v>
      </c>
      <c r="B19" s="214"/>
      <c r="C19" s="219" t="s">
        <v>18</v>
      </c>
      <c r="D19" s="198" t="s">
        <v>19</v>
      </c>
      <c r="E19" s="237" t="s">
        <v>20</v>
      </c>
      <c r="F19" s="237"/>
      <c r="G19" s="237"/>
      <c r="H19" s="237"/>
      <c r="I19" s="237"/>
      <c r="J19" s="237"/>
      <c r="K19" s="237"/>
      <c r="L19" s="237"/>
    </row>
    <row r="20" spans="1:17">
      <c r="A20" s="240"/>
      <c r="B20" s="216"/>
      <c r="C20" s="220"/>
      <c r="D20" s="198"/>
      <c r="E20" s="199" t="s">
        <v>21</v>
      </c>
      <c r="F20" s="200"/>
      <c r="G20" s="199" t="s">
        <v>22</v>
      </c>
      <c r="H20" s="200"/>
      <c r="I20" s="199" t="s">
        <v>23</v>
      </c>
      <c r="J20" s="203"/>
      <c r="K20" s="199" t="s">
        <v>24</v>
      </c>
      <c r="L20" s="200"/>
    </row>
    <row r="21" spans="1:17">
      <c r="A21" s="240"/>
      <c r="B21" s="216"/>
      <c r="C21" s="220"/>
      <c r="D21" s="198"/>
      <c r="E21" s="201"/>
      <c r="F21" s="202"/>
      <c r="G21" s="201"/>
      <c r="H21" s="202"/>
      <c r="I21" s="201"/>
      <c r="J21" s="204"/>
      <c r="K21" s="201"/>
      <c r="L21" s="202"/>
    </row>
    <row r="22" spans="1:17" ht="33.75">
      <c r="A22" s="241"/>
      <c r="B22" s="218"/>
      <c r="C22" s="221"/>
      <c r="D22" s="198"/>
      <c r="E22" s="24" t="s">
        <v>25</v>
      </c>
      <c r="F22" s="24" t="s">
        <v>26</v>
      </c>
      <c r="G22" s="24" t="s">
        <v>25</v>
      </c>
      <c r="H22" s="24" t="s">
        <v>26</v>
      </c>
      <c r="I22" s="24" t="s">
        <v>25</v>
      </c>
      <c r="J22" s="25" t="s">
        <v>26</v>
      </c>
      <c r="K22" s="24" t="s">
        <v>25</v>
      </c>
      <c r="L22" s="24" t="s">
        <v>26</v>
      </c>
    </row>
    <row r="23" spans="1:17" ht="56.25">
      <c r="A23" s="268" t="s">
        <v>175</v>
      </c>
      <c r="B23" s="269"/>
      <c r="C23" s="52" t="s">
        <v>176</v>
      </c>
      <c r="D23" s="53" t="s">
        <v>177</v>
      </c>
      <c r="E23" s="40" t="s">
        <v>178</v>
      </c>
      <c r="F23" s="30">
        <v>58</v>
      </c>
      <c r="G23" s="40" t="s">
        <v>179</v>
      </c>
      <c r="H23" s="30">
        <v>178</v>
      </c>
      <c r="I23" s="54" t="s">
        <v>180</v>
      </c>
      <c r="J23" s="51">
        <v>7</v>
      </c>
      <c r="K23" s="40" t="s">
        <v>32</v>
      </c>
      <c r="L23" s="30">
        <v>0</v>
      </c>
    </row>
    <row r="24" spans="1:17">
      <c r="A24" s="5"/>
      <c r="B24" s="5"/>
      <c r="C24" s="32"/>
      <c r="D24" s="33" t="s">
        <v>33</v>
      </c>
      <c r="E24" s="16"/>
      <c r="F24" s="42">
        <v>58</v>
      </c>
      <c r="G24" s="16"/>
      <c r="H24" s="42">
        <f>SUM(H23)</f>
        <v>178</v>
      </c>
      <c r="I24" s="16"/>
      <c r="J24" s="42">
        <v>7</v>
      </c>
      <c r="K24" s="16"/>
      <c r="L24" s="42">
        <v>0</v>
      </c>
      <c r="P24" t="s">
        <v>596</v>
      </c>
      <c r="Q24">
        <f>SUM(F24+F40+F57)</f>
        <v>65</v>
      </c>
    </row>
    <row r="25" spans="1:17">
      <c r="A25" s="5"/>
      <c r="B25" s="5"/>
      <c r="C25" s="32"/>
      <c r="D25" s="33"/>
      <c r="E25" s="16"/>
      <c r="F25" s="16"/>
      <c r="G25" s="16"/>
      <c r="H25" s="16"/>
      <c r="I25" s="16"/>
      <c r="J25" s="16"/>
      <c r="K25" s="16"/>
      <c r="L25" s="16"/>
      <c r="P25" t="s">
        <v>595</v>
      </c>
      <c r="Q25">
        <f>SUM(H24+H40+H57)</f>
        <v>184</v>
      </c>
    </row>
    <row r="26" spans="1:17">
      <c r="A26" s="5"/>
      <c r="B26" s="5"/>
      <c r="C26" s="32"/>
      <c r="D26" s="33" t="s">
        <v>34</v>
      </c>
      <c r="E26" s="16"/>
      <c r="F26" s="194">
        <f>SUM(F24+H24+J24+L24)</f>
        <v>243</v>
      </c>
      <c r="G26" s="195"/>
      <c r="H26" s="16"/>
      <c r="I26" s="16"/>
      <c r="J26" s="16"/>
      <c r="K26" s="16"/>
      <c r="L26" s="16"/>
      <c r="P26" t="s">
        <v>597</v>
      </c>
      <c r="Q26">
        <f>SUM(J24+J40+J57)</f>
        <v>9</v>
      </c>
    </row>
    <row r="27" spans="1:17">
      <c r="A27" s="5"/>
      <c r="B27" s="5"/>
      <c r="C27" s="32"/>
      <c r="D27" s="33"/>
      <c r="E27" s="16"/>
      <c r="F27" s="16"/>
      <c r="G27" s="16"/>
      <c r="H27" s="16"/>
      <c r="I27" s="16" t="s">
        <v>58</v>
      </c>
      <c r="J27" s="16"/>
      <c r="K27" s="16" t="s">
        <v>58</v>
      </c>
      <c r="L27" s="16"/>
    </row>
    <row r="28" spans="1:17">
      <c r="A28" s="5"/>
      <c r="B28" s="5"/>
      <c r="C28" s="32"/>
      <c r="D28" s="33" t="s">
        <v>35</v>
      </c>
      <c r="E28" s="16"/>
      <c r="F28" s="194">
        <f>SUM(F24+H24)</f>
        <v>236</v>
      </c>
      <c r="G28" s="195"/>
      <c r="H28" s="16"/>
      <c r="I28" s="16"/>
      <c r="J28" s="16"/>
      <c r="K28" s="16"/>
      <c r="L28" s="16"/>
    </row>
    <row r="29" spans="1:17">
      <c r="A29" s="5"/>
      <c r="B29" s="5"/>
      <c r="C29" s="32"/>
      <c r="D29" s="33"/>
      <c r="E29" s="16"/>
      <c r="F29" s="16"/>
      <c r="G29" s="16"/>
      <c r="H29" s="16"/>
      <c r="I29" s="16"/>
      <c r="J29" s="16"/>
      <c r="K29" s="16"/>
      <c r="L29" s="16"/>
    </row>
    <row r="30" spans="1:17">
      <c r="A30" s="212" t="s">
        <v>11</v>
      </c>
      <c r="B30" s="212"/>
      <c r="C30" s="15"/>
      <c r="D30" s="16"/>
      <c r="E30" s="16"/>
      <c r="F30" s="16"/>
      <c r="G30" s="16"/>
      <c r="H30" s="16"/>
      <c r="I30" s="16"/>
      <c r="J30" s="16"/>
      <c r="K30" s="16"/>
      <c r="L30" s="16"/>
    </row>
    <row r="31" spans="1:17">
      <c r="A31" s="207" t="s">
        <v>12</v>
      </c>
      <c r="B31" s="208"/>
      <c r="C31" s="208"/>
      <c r="D31" s="208"/>
      <c r="E31" s="17"/>
      <c r="F31" s="17"/>
      <c r="G31" s="17"/>
      <c r="H31" s="17"/>
      <c r="I31" s="17"/>
      <c r="J31" s="17"/>
      <c r="K31" s="17"/>
      <c r="L31" s="18"/>
    </row>
    <row r="32" spans="1:17">
      <c r="A32" s="19" t="s">
        <v>13</v>
      </c>
      <c r="B32" s="209" t="s">
        <v>181</v>
      </c>
      <c r="C32" s="209"/>
      <c r="D32" s="209"/>
      <c r="E32" s="20"/>
      <c r="F32" s="20"/>
      <c r="G32" s="20"/>
      <c r="H32" s="20"/>
      <c r="I32" s="20"/>
      <c r="J32" s="20"/>
      <c r="K32" s="20"/>
      <c r="L32" s="21"/>
    </row>
    <row r="33" spans="1:12">
      <c r="A33" s="210" t="s">
        <v>182</v>
      </c>
      <c r="B33" s="211"/>
      <c r="C33" s="211"/>
      <c r="D33" s="211"/>
      <c r="E33" s="22"/>
      <c r="F33" s="22"/>
      <c r="G33" s="22"/>
      <c r="H33" s="22"/>
      <c r="I33" s="22"/>
      <c r="J33" s="22"/>
      <c r="K33" s="22"/>
      <c r="L33" s="23"/>
    </row>
    <row r="34" spans="1:12">
      <c r="A34" s="212" t="s">
        <v>16</v>
      </c>
      <c r="B34" s="212"/>
      <c r="C34" s="15"/>
      <c r="D34" s="16"/>
      <c r="E34" s="16"/>
      <c r="F34" s="16"/>
      <c r="G34" s="16"/>
      <c r="H34" s="16"/>
      <c r="I34" s="16"/>
      <c r="J34" s="16"/>
      <c r="K34" s="16"/>
      <c r="L34" s="16"/>
    </row>
    <row r="35" spans="1:12">
      <c r="A35" s="213" t="s">
        <v>17</v>
      </c>
      <c r="B35" s="214"/>
      <c r="C35" s="219" t="s">
        <v>18</v>
      </c>
      <c r="D35" s="198" t="s">
        <v>19</v>
      </c>
      <c r="E35" s="196" t="s">
        <v>20</v>
      </c>
      <c r="F35" s="197"/>
      <c r="G35" s="197"/>
      <c r="H35" s="197"/>
      <c r="I35" s="197"/>
      <c r="J35" s="197"/>
      <c r="K35" s="197"/>
      <c r="L35" s="198"/>
    </row>
    <row r="36" spans="1:12">
      <c r="A36" s="215"/>
      <c r="B36" s="216"/>
      <c r="C36" s="220"/>
      <c r="D36" s="198"/>
      <c r="E36" s="199" t="s">
        <v>21</v>
      </c>
      <c r="F36" s="200"/>
      <c r="G36" s="199" t="s">
        <v>22</v>
      </c>
      <c r="H36" s="200"/>
      <c r="I36" s="199" t="s">
        <v>23</v>
      </c>
      <c r="J36" s="203"/>
      <c r="K36" s="199" t="s">
        <v>24</v>
      </c>
      <c r="L36" s="200"/>
    </row>
    <row r="37" spans="1:12">
      <c r="A37" s="215"/>
      <c r="B37" s="216"/>
      <c r="C37" s="220"/>
      <c r="D37" s="198"/>
      <c r="E37" s="201"/>
      <c r="F37" s="202"/>
      <c r="G37" s="201"/>
      <c r="H37" s="202"/>
      <c r="I37" s="201"/>
      <c r="J37" s="204"/>
      <c r="K37" s="201"/>
      <c r="L37" s="202"/>
    </row>
    <row r="38" spans="1:12" ht="33.75">
      <c r="A38" s="217"/>
      <c r="B38" s="218"/>
      <c r="C38" s="221"/>
      <c r="D38" s="198"/>
      <c r="E38" s="24" t="s">
        <v>25</v>
      </c>
      <c r="F38" s="24" t="s">
        <v>26</v>
      </c>
      <c r="G38" s="24" t="s">
        <v>25</v>
      </c>
      <c r="H38" s="24" t="s">
        <v>26</v>
      </c>
      <c r="I38" s="24" t="s">
        <v>25</v>
      </c>
      <c r="J38" s="25" t="s">
        <v>26</v>
      </c>
      <c r="K38" s="24" t="s">
        <v>25</v>
      </c>
      <c r="L38" s="24" t="s">
        <v>26</v>
      </c>
    </row>
    <row r="39" spans="1:12" ht="22.5">
      <c r="A39" s="266" t="s">
        <v>183</v>
      </c>
      <c r="B39" s="267" t="s">
        <v>28</v>
      </c>
      <c r="C39" s="55" t="s">
        <v>184</v>
      </c>
      <c r="D39" s="28" t="s">
        <v>185</v>
      </c>
      <c r="E39" s="29" t="s">
        <v>186</v>
      </c>
      <c r="F39" s="30">
        <v>5</v>
      </c>
      <c r="G39" s="29" t="s">
        <v>32</v>
      </c>
      <c r="H39" s="30">
        <v>0</v>
      </c>
      <c r="I39" s="29" t="s">
        <v>32</v>
      </c>
      <c r="J39" s="31">
        <v>0</v>
      </c>
      <c r="K39" s="29" t="s">
        <v>32</v>
      </c>
      <c r="L39" s="31">
        <v>0</v>
      </c>
    </row>
    <row r="40" spans="1:12">
      <c r="A40" s="5"/>
      <c r="B40" s="5"/>
      <c r="C40" s="32"/>
      <c r="D40" s="33" t="s">
        <v>33</v>
      </c>
      <c r="E40" s="16"/>
      <c r="F40" s="42">
        <f>SUM(F39)</f>
        <v>5</v>
      </c>
      <c r="G40" s="16"/>
      <c r="H40" s="42">
        <f>SUM(H39:H39)</f>
        <v>0</v>
      </c>
      <c r="I40" s="16"/>
      <c r="J40" s="42">
        <f>SUM(J39:J39)</f>
        <v>0</v>
      </c>
      <c r="K40" s="16"/>
      <c r="L40" s="42">
        <f>SUM(L39:L39)</f>
        <v>0</v>
      </c>
    </row>
    <row r="41" spans="1:12">
      <c r="A41" s="5"/>
      <c r="B41" s="5"/>
      <c r="C41" s="32"/>
      <c r="D41" s="33"/>
      <c r="E41" s="16"/>
      <c r="F41" s="16"/>
      <c r="G41" s="16"/>
      <c r="H41" s="16"/>
      <c r="I41" s="16"/>
      <c r="J41" s="16"/>
      <c r="K41" s="16"/>
      <c r="L41" s="16"/>
    </row>
    <row r="42" spans="1:12">
      <c r="A42" s="5"/>
      <c r="B42" s="5"/>
      <c r="C42" s="32"/>
      <c r="D42" s="33" t="s">
        <v>34</v>
      </c>
      <c r="E42" s="16"/>
      <c r="F42" s="194">
        <f>SUM(F40+H40+J40+L40)</f>
        <v>5</v>
      </c>
      <c r="G42" s="195"/>
      <c r="H42" s="16"/>
      <c r="I42" s="16"/>
      <c r="J42" s="16"/>
      <c r="K42" s="16"/>
      <c r="L42" s="16"/>
    </row>
    <row r="43" spans="1:12">
      <c r="A43" s="5"/>
      <c r="B43" s="5"/>
      <c r="C43" s="32"/>
      <c r="D43" s="33"/>
      <c r="E43" s="16"/>
      <c r="F43" s="16"/>
      <c r="G43" s="16"/>
      <c r="H43" s="16"/>
      <c r="I43" s="16"/>
      <c r="J43" s="16"/>
      <c r="K43" s="16"/>
      <c r="L43" s="16"/>
    </row>
    <row r="44" spans="1:12">
      <c r="A44" s="5"/>
      <c r="B44" s="5"/>
      <c r="C44" s="32"/>
      <c r="D44" s="33" t="s">
        <v>35</v>
      </c>
      <c r="E44" s="16"/>
      <c r="F44" s="194">
        <f>SUM(F40+H40)</f>
        <v>5</v>
      </c>
      <c r="G44" s="195"/>
      <c r="H44" s="16"/>
      <c r="I44" s="16"/>
      <c r="J44" s="16"/>
      <c r="K44" s="16"/>
      <c r="L44" s="16"/>
    </row>
    <row r="45" spans="1:12">
      <c r="A45" s="5"/>
      <c r="B45" s="5"/>
      <c r="C45" s="32"/>
      <c r="D45" s="33"/>
      <c r="E45" s="16"/>
      <c r="F45" s="16"/>
      <c r="G45" s="16"/>
      <c r="H45" s="16"/>
      <c r="I45" s="16"/>
      <c r="J45" s="16"/>
      <c r="K45" s="16"/>
      <c r="L45" s="16"/>
    </row>
    <row r="46" spans="1:12">
      <c r="A46" s="212" t="s">
        <v>11</v>
      </c>
      <c r="B46" s="212"/>
      <c r="C46" s="15"/>
      <c r="D46" s="16"/>
      <c r="E46" s="16"/>
      <c r="F46" s="16"/>
      <c r="G46" s="16"/>
      <c r="H46" s="16"/>
      <c r="I46" s="16"/>
      <c r="J46" s="16"/>
      <c r="K46" s="16"/>
      <c r="L46" s="16"/>
    </row>
    <row r="47" spans="1:12">
      <c r="A47" s="207" t="s">
        <v>12</v>
      </c>
      <c r="B47" s="208"/>
      <c r="C47" s="208"/>
      <c r="D47" s="208"/>
      <c r="E47" s="17"/>
      <c r="F47" s="17"/>
      <c r="G47" s="17"/>
      <c r="H47" s="17"/>
      <c r="I47" s="17"/>
      <c r="J47" s="17"/>
      <c r="K47" s="17"/>
      <c r="L47" s="18"/>
    </row>
    <row r="48" spans="1:12">
      <c r="A48" s="19" t="s">
        <v>13</v>
      </c>
      <c r="B48" s="209" t="s">
        <v>134</v>
      </c>
      <c r="C48" s="209"/>
      <c r="D48" s="209"/>
      <c r="E48" s="20"/>
      <c r="F48" s="20"/>
      <c r="G48" s="20"/>
      <c r="H48" s="20"/>
      <c r="I48" s="20"/>
      <c r="J48" s="20"/>
      <c r="K48" s="20"/>
      <c r="L48" s="21"/>
    </row>
    <row r="49" spans="1:12">
      <c r="A49" s="210" t="s">
        <v>187</v>
      </c>
      <c r="B49" s="211"/>
      <c r="C49" s="211"/>
      <c r="D49" s="211"/>
      <c r="E49" s="22"/>
      <c r="F49" s="22"/>
      <c r="G49" s="22"/>
      <c r="H49" s="22"/>
      <c r="I49" s="22"/>
      <c r="J49" s="22"/>
      <c r="K49" s="22"/>
      <c r="L49" s="23"/>
    </row>
    <row r="50" spans="1:12">
      <c r="A50" s="212" t="s">
        <v>16</v>
      </c>
      <c r="B50" s="212"/>
      <c r="C50" s="15"/>
      <c r="D50" s="16"/>
      <c r="E50" s="16"/>
      <c r="F50" s="16"/>
      <c r="G50" s="16"/>
      <c r="H50" s="16"/>
      <c r="I50" s="16"/>
      <c r="J50" s="16"/>
      <c r="K50" s="16"/>
      <c r="L50" s="16"/>
    </row>
    <row r="51" spans="1:12">
      <c r="A51" s="213" t="s">
        <v>17</v>
      </c>
      <c r="B51" s="214"/>
      <c r="C51" s="219" t="s">
        <v>18</v>
      </c>
      <c r="D51" s="198" t="s">
        <v>19</v>
      </c>
      <c r="E51" s="196" t="s">
        <v>20</v>
      </c>
      <c r="F51" s="197"/>
      <c r="G51" s="197"/>
      <c r="H51" s="197"/>
      <c r="I51" s="197"/>
      <c r="J51" s="197"/>
      <c r="K51" s="197"/>
      <c r="L51" s="198"/>
    </row>
    <row r="52" spans="1:12">
      <c r="A52" s="215"/>
      <c r="B52" s="216"/>
      <c r="C52" s="220"/>
      <c r="D52" s="198"/>
      <c r="E52" s="199" t="s">
        <v>21</v>
      </c>
      <c r="F52" s="200"/>
      <c r="G52" s="199" t="s">
        <v>22</v>
      </c>
      <c r="H52" s="200"/>
      <c r="I52" s="199" t="s">
        <v>23</v>
      </c>
      <c r="J52" s="203"/>
      <c r="K52" s="199" t="s">
        <v>24</v>
      </c>
      <c r="L52" s="200"/>
    </row>
    <row r="53" spans="1:12">
      <c r="A53" s="215"/>
      <c r="B53" s="216"/>
      <c r="C53" s="220"/>
      <c r="D53" s="198"/>
      <c r="E53" s="201"/>
      <c r="F53" s="202"/>
      <c r="G53" s="201"/>
      <c r="H53" s="202"/>
      <c r="I53" s="201"/>
      <c r="J53" s="204"/>
      <c r="K53" s="201"/>
      <c r="L53" s="202"/>
    </row>
    <row r="54" spans="1:12" ht="33.75">
      <c r="A54" s="217"/>
      <c r="B54" s="218"/>
      <c r="C54" s="221"/>
      <c r="D54" s="198"/>
      <c r="E54" s="24" t="s">
        <v>25</v>
      </c>
      <c r="F54" s="24" t="s">
        <v>26</v>
      </c>
      <c r="G54" s="24" t="s">
        <v>25</v>
      </c>
      <c r="H54" s="24" t="s">
        <v>26</v>
      </c>
      <c r="I54" s="24" t="s">
        <v>25</v>
      </c>
      <c r="J54" s="25" t="s">
        <v>26</v>
      </c>
      <c r="K54" s="24" t="s">
        <v>25</v>
      </c>
      <c r="L54" s="24" t="s">
        <v>26</v>
      </c>
    </row>
    <row r="55" spans="1:12" ht="33.75">
      <c r="A55" s="205" t="s">
        <v>188</v>
      </c>
      <c r="B55" s="236"/>
      <c r="C55" s="27" t="s">
        <v>61</v>
      </c>
      <c r="D55" s="27" t="s">
        <v>62</v>
      </c>
      <c r="E55" s="40">
        <v>2022</v>
      </c>
      <c r="F55" s="30">
        <v>1</v>
      </c>
      <c r="G55" s="40" t="s">
        <v>189</v>
      </c>
      <c r="H55" s="30">
        <v>0</v>
      </c>
      <c r="I55" s="40" t="s">
        <v>190</v>
      </c>
      <c r="J55" s="51">
        <v>2</v>
      </c>
      <c r="K55" s="40" t="s">
        <v>32</v>
      </c>
      <c r="L55" s="30">
        <v>0</v>
      </c>
    </row>
    <row r="56" spans="1:12" ht="22.5">
      <c r="A56" s="205" t="s">
        <v>27</v>
      </c>
      <c r="B56" s="206"/>
      <c r="C56" s="27" t="s">
        <v>29</v>
      </c>
      <c r="D56" s="27" t="s">
        <v>64</v>
      </c>
      <c r="E56" s="29">
        <v>2023</v>
      </c>
      <c r="F56" s="30">
        <v>1</v>
      </c>
      <c r="G56" s="29" t="s">
        <v>191</v>
      </c>
      <c r="H56" s="30">
        <v>6</v>
      </c>
      <c r="I56" s="29" t="s">
        <v>32</v>
      </c>
      <c r="J56" s="31">
        <v>0</v>
      </c>
      <c r="K56" s="29" t="s">
        <v>32</v>
      </c>
      <c r="L56" s="31">
        <v>0</v>
      </c>
    </row>
    <row r="57" spans="1:12">
      <c r="A57" s="5"/>
      <c r="B57" s="5"/>
      <c r="C57" s="32"/>
      <c r="D57" s="33" t="s">
        <v>33</v>
      </c>
      <c r="E57" s="16"/>
      <c r="F57" s="42">
        <f>SUM(F55:F56)</f>
        <v>2</v>
      </c>
      <c r="G57" s="16"/>
      <c r="H57" s="42">
        <f>SUM(H55:H56)</f>
        <v>6</v>
      </c>
      <c r="I57" s="16"/>
      <c r="J57" s="42">
        <f>SUM(J55:J56)</f>
        <v>2</v>
      </c>
      <c r="K57" s="16"/>
      <c r="L57" s="42">
        <f>SUM(L55:L56)</f>
        <v>0</v>
      </c>
    </row>
    <row r="58" spans="1:12">
      <c r="A58" s="5"/>
      <c r="B58" s="5"/>
      <c r="C58" s="32"/>
      <c r="D58" s="33"/>
      <c r="E58" s="16"/>
      <c r="F58" s="16"/>
      <c r="G58" s="16"/>
      <c r="H58" s="16"/>
      <c r="I58" s="16"/>
      <c r="J58" s="16"/>
      <c r="K58" s="16"/>
      <c r="L58" s="16"/>
    </row>
    <row r="59" spans="1:12">
      <c r="A59" s="5"/>
      <c r="B59" s="5"/>
      <c r="C59" s="32"/>
      <c r="D59" s="33" t="s">
        <v>34</v>
      </c>
      <c r="E59" s="16"/>
      <c r="F59" s="194">
        <f>SUM(F57+H57+J57+L57)</f>
        <v>10</v>
      </c>
      <c r="G59" s="195"/>
      <c r="H59" s="16"/>
      <c r="I59" s="16"/>
      <c r="J59" s="16"/>
      <c r="K59" s="16"/>
      <c r="L59" s="16"/>
    </row>
    <row r="60" spans="1:12">
      <c r="A60" s="5"/>
      <c r="B60" s="5"/>
      <c r="C60" s="32"/>
      <c r="D60" s="33"/>
      <c r="E60" s="16"/>
      <c r="F60" s="16"/>
      <c r="G60" s="16"/>
      <c r="H60" s="16"/>
      <c r="I60" s="16"/>
      <c r="J60" s="16"/>
      <c r="K60" s="16"/>
      <c r="L60" s="16"/>
    </row>
    <row r="61" spans="1:12">
      <c r="A61" s="5"/>
      <c r="B61" s="5"/>
      <c r="C61" s="32"/>
      <c r="D61" s="33" t="s">
        <v>35</v>
      </c>
      <c r="E61" s="16"/>
      <c r="F61" s="194">
        <f>SUM(F57+H57)</f>
        <v>8</v>
      </c>
      <c r="G61" s="195"/>
      <c r="H61" s="16"/>
      <c r="I61" s="16"/>
      <c r="J61" s="16"/>
      <c r="K61" s="16"/>
      <c r="L61" s="16"/>
    </row>
    <row r="62" spans="1:12">
      <c r="A62" s="5"/>
      <c r="B62" s="5"/>
      <c r="C62" s="32"/>
      <c r="D62" s="33"/>
      <c r="E62" s="16"/>
      <c r="F62" s="16"/>
      <c r="G62" s="16"/>
      <c r="H62" s="16"/>
      <c r="I62" s="16"/>
      <c r="J62" s="16"/>
      <c r="K62" s="16"/>
      <c r="L62" s="16"/>
    </row>
    <row r="63" spans="1:12">
      <c r="A63" s="212"/>
      <c r="B63" s="212"/>
      <c r="C63" s="5"/>
      <c r="D63" s="5"/>
      <c r="E63" s="32"/>
      <c r="F63" s="32"/>
      <c r="G63" s="33"/>
      <c r="H63" s="16"/>
      <c r="I63" s="16"/>
      <c r="J63" s="16"/>
      <c r="K63" s="16"/>
      <c r="L63" s="16"/>
    </row>
    <row r="64" spans="1:12">
      <c r="A64" s="212"/>
      <c r="B64" s="212"/>
      <c r="C64" s="15"/>
      <c r="D64" s="16"/>
      <c r="E64" s="16"/>
      <c r="F64" s="16"/>
      <c r="G64" s="16"/>
      <c r="H64" s="16"/>
      <c r="I64" s="16"/>
      <c r="J64" s="16"/>
      <c r="K64" s="16"/>
      <c r="L64" s="16"/>
    </row>
    <row r="65" spans="1:12">
      <c r="A65" s="264"/>
      <c r="B65" s="264"/>
      <c r="C65" s="264"/>
      <c r="D65" s="264"/>
      <c r="E65" s="20"/>
      <c r="F65" s="20"/>
      <c r="G65" s="20"/>
      <c r="H65" s="20"/>
      <c r="I65" s="20"/>
      <c r="J65" s="20"/>
      <c r="K65" s="20"/>
      <c r="L65" s="20"/>
    </row>
    <row r="66" spans="1:12">
      <c r="A66" s="44"/>
      <c r="B66" s="209"/>
      <c r="C66" s="209"/>
      <c r="D66" s="209"/>
      <c r="E66" s="20"/>
      <c r="F66" s="20"/>
      <c r="G66" s="20"/>
      <c r="H66" s="20"/>
      <c r="I66" s="20"/>
      <c r="J66" s="20"/>
      <c r="K66" s="20"/>
      <c r="L66" s="20"/>
    </row>
    <row r="67" spans="1:12">
      <c r="A67" s="264"/>
      <c r="B67" s="264"/>
      <c r="C67" s="264"/>
      <c r="D67" s="264"/>
      <c r="E67" s="20"/>
      <c r="F67" s="20"/>
      <c r="G67" s="20"/>
      <c r="H67" s="20"/>
      <c r="I67" s="20"/>
      <c r="J67" s="20"/>
      <c r="K67" s="20"/>
      <c r="L67" s="20"/>
    </row>
    <row r="68" spans="1:12">
      <c r="A68" s="212"/>
      <c r="B68" s="212"/>
      <c r="C68" s="15"/>
      <c r="D68" s="16"/>
      <c r="E68" s="16"/>
      <c r="F68" s="16"/>
      <c r="G68" s="16"/>
      <c r="H68" s="16"/>
      <c r="I68" s="16"/>
      <c r="J68" s="16"/>
      <c r="K68" s="16"/>
      <c r="L68" s="16"/>
    </row>
    <row r="69" spans="1:12">
      <c r="A69" s="9"/>
      <c r="B69" s="56"/>
      <c r="C69" s="9"/>
      <c r="D69" s="44"/>
      <c r="E69" s="263"/>
      <c r="F69" s="263"/>
      <c r="G69" s="263"/>
      <c r="H69" s="263"/>
      <c r="I69" s="263"/>
      <c r="J69" s="263"/>
      <c r="K69" s="263"/>
      <c r="L69" s="263"/>
    </row>
    <row r="70" spans="1:12">
      <c r="A70" s="9"/>
      <c r="B70" s="56"/>
      <c r="C70" s="9"/>
      <c r="D70" s="44"/>
      <c r="E70" s="44"/>
      <c r="F70" s="44"/>
      <c r="G70" s="44"/>
      <c r="H70" s="44"/>
      <c r="I70" s="44"/>
      <c r="J70" s="44"/>
      <c r="K70" s="44"/>
      <c r="L70" s="44"/>
    </row>
    <row r="71" spans="1:12">
      <c r="A71" s="9"/>
      <c r="B71" s="56"/>
      <c r="C71" s="9"/>
      <c r="D71" s="44"/>
      <c r="E71" s="44"/>
      <c r="F71" s="44"/>
      <c r="G71" s="44"/>
      <c r="H71" s="44"/>
      <c r="I71" s="44"/>
      <c r="J71" s="44"/>
      <c r="K71" s="44"/>
      <c r="L71" s="44"/>
    </row>
    <row r="72" spans="1:12">
      <c r="A72" s="9"/>
      <c r="B72" s="56"/>
      <c r="C72" s="9"/>
      <c r="D72" s="44"/>
      <c r="E72" s="5"/>
      <c r="F72" s="5"/>
      <c r="G72" s="5"/>
      <c r="H72" s="5"/>
      <c r="I72" s="5"/>
      <c r="J72" s="5"/>
      <c r="K72" s="5"/>
      <c r="L72" s="5"/>
    </row>
    <row r="73" spans="1:12">
      <c r="A73" s="259"/>
      <c r="B73" s="260"/>
      <c r="C73" s="35"/>
      <c r="D73" s="44"/>
      <c r="E73" s="16"/>
      <c r="F73" s="11"/>
      <c r="G73" s="16"/>
      <c r="H73" s="11"/>
      <c r="I73" s="16"/>
      <c r="J73" s="16"/>
      <c r="K73" s="16"/>
      <c r="L73" s="16"/>
    </row>
    <row r="74" spans="1:12">
      <c r="A74" s="5"/>
      <c r="B74" s="5"/>
      <c r="C74" s="32"/>
      <c r="D74" s="44"/>
      <c r="E74" s="16"/>
      <c r="F74" s="16"/>
      <c r="G74" s="16"/>
      <c r="H74" s="16"/>
      <c r="I74" s="16"/>
      <c r="J74" s="16"/>
      <c r="K74" s="16"/>
      <c r="L74" s="16"/>
    </row>
    <row r="75" spans="1:12">
      <c r="A75" s="5"/>
      <c r="B75" s="5"/>
      <c r="C75" s="32"/>
      <c r="D75" s="33"/>
      <c r="E75" s="16"/>
      <c r="F75" s="16"/>
      <c r="G75" s="16"/>
      <c r="H75" s="16"/>
      <c r="I75" s="16"/>
      <c r="J75" s="16"/>
      <c r="K75" s="16"/>
      <c r="L75" s="16"/>
    </row>
    <row r="76" spans="1:12">
      <c r="A76" s="5"/>
      <c r="B76" s="5"/>
      <c r="C76" s="32"/>
      <c r="D76" s="33"/>
      <c r="E76" s="16"/>
      <c r="F76" s="261"/>
      <c r="G76" s="261"/>
      <c r="H76" s="16"/>
      <c r="I76" s="16"/>
      <c r="J76" s="16"/>
      <c r="K76" s="16"/>
      <c r="L76" s="16"/>
    </row>
    <row r="77" spans="1:12">
      <c r="A77" s="5"/>
      <c r="B77" s="5"/>
      <c r="C77" s="32"/>
      <c r="D77" s="33"/>
      <c r="E77" s="16"/>
      <c r="F77" s="16"/>
      <c r="G77" s="16"/>
      <c r="H77" s="16"/>
      <c r="I77" s="16"/>
      <c r="J77" s="16"/>
      <c r="K77" s="16"/>
      <c r="L77" s="16"/>
    </row>
    <row r="78" spans="1:12">
      <c r="A78" s="5"/>
      <c r="B78" s="5"/>
      <c r="C78" s="32"/>
      <c r="D78" s="33"/>
      <c r="E78" s="16"/>
      <c r="F78" s="261"/>
      <c r="G78" s="261"/>
      <c r="H78" s="16"/>
      <c r="I78" s="16"/>
      <c r="J78" s="16"/>
      <c r="K78" s="16"/>
      <c r="L78" s="16"/>
    </row>
    <row r="79" spans="1:12">
      <c r="A79" s="5"/>
      <c r="B79" s="5"/>
      <c r="C79" s="32"/>
      <c r="D79" s="33"/>
      <c r="E79" s="16"/>
      <c r="F79" s="16"/>
      <c r="G79" s="16"/>
      <c r="H79" s="16"/>
      <c r="I79" s="16"/>
      <c r="J79" s="16"/>
      <c r="K79" s="16"/>
      <c r="L79" s="16"/>
    </row>
    <row r="81" spans="1:12">
      <c r="A81" s="212"/>
      <c r="B81" s="212"/>
      <c r="C81" s="15"/>
      <c r="D81" s="16"/>
      <c r="E81" s="16"/>
      <c r="F81" s="16"/>
      <c r="G81" s="16"/>
      <c r="H81" s="16"/>
      <c r="I81" s="16"/>
      <c r="J81" s="16"/>
      <c r="K81" s="16"/>
      <c r="L81" s="16"/>
    </row>
    <row r="82" spans="1:12">
      <c r="A82" s="264"/>
      <c r="B82" s="264"/>
      <c r="C82" s="264"/>
      <c r="D82" s="264"/>
      <c r="E82" s="20"/>
      <c r="F82" s="20"/>
      <c r="G82" s="20"/>
      <c r="H82" s="20"/>
      <c r="I82" s="20"/>
      <c r="J82" s="20"/>
      <c r="K82" s="20"/>
      <c r="L82" s="20"/>
    </row>
    <row r="83" spans="1:12">
      <c r="A83" s="44"/>
      <c r="B83" s="209"/>
      <c r="C83" s="209"/>
      <c r="D83" s="209"/>
      <c r="E83" s="20"/>
      <c r="F83" s="20"/>
      <c r="G83" s="20"/>
      <c r="H83" s="20"/>
      <c r="I83" s="20"/>
      <c r="J83" s="20"/>
      <c r="K83" s="20"/>
      <c r="L83" s="20"/>
    </row>
    <row r="84" spans="1:12">
      <c r="A84" s="264"/>
      <c r="B84" s="264"/>
      <c r="C84" s="264"/>
      <c r="D84" s="264"/>
      <c r="E84" s="20"/>
      <c r="F84" s="20"/>
      <c r="G84" s="20"/>
      <c r="H84" s="20"/>
      <c r="I84" s="20"/>
      <c r="J84" s="20"/>
      <c r="K84" s="20"/>
      <c r="L84" s="20"/>
    </row>
    <row r="85" spans="1:12">
      <c r="A85" s="212"/>
      <c r="B85" s="212"/>
      <c r="C85" s="15"/>
      <c r="D85" s="16"/>
      <c r="E85" s="16"/>
      <c r="F85" s="16"/>
      <c r="G85" s="16"/>
      <c r="H85" s="16"/>
      <c r="I85" s="16"/>
      <c r="J85" s="16"/>
      <c r="K85" s="16"/>
      <c r="L85" s="16"/>
    </row>
    <row r="86" spans="1:12">
      <c r="A86" s="262"/>
      <c r="B86" s="260"/>
      <c r="C86" s="262"/>
      <c r="D86" s="263"/>
      <c r="E86" s="263"/>
      <c r="F86" s="263"/>
      <c r="G86" s="263"/>
      <c r="H86" s="263"/>
      <c r="I86" s="263"/>
      <c r="J86" s="263"/>
      <c r="K86" s="263"/>
      <c r="L86" s="263"/>
    </row>
    <row r="87" spans="1:12">
      <c r="A87" s="262"/>
      <c r="B87" s="260"/>
      <c r="C87" s="262"/>
      <c r="D87" s="263"/>
      <c r="E87" s="263"/>
      <c r="F87" s="263"/>
      <c r="G87" s="263"/>
      <c r="H87" s="263"/>
      <c r="I87" s="263"/>
      <c r="J87" s="263"/>
      <c r="K87" s="263"/>
      <c r="L87" s="263"/>
    </row>
    <row r="88" spans="1:12">
      <c r="A88" s="262"/>
      <c r="B88" s="260"/>
      <c r="C88" s="262"/>
      <c r="D88" s="263"/>
      <c r="E88" s="263"/>
      <c r="F88" s="263"/>
      <c r="G88" s="263"/>
      <c r="H88" s="263"/>
      <c r="I88" s="263"/>
      <c r="J88" s="263"/>
      <c r="K88" s="263"/>
      <c r="L88" s="263"/>
    </row>
    <row r="89" spans="1:12">
      <c r="A89" s="262"/>
      <c r="B89" s="260"/>
      <c r="C89" s="262"/>
      <c r="D89" s="263"/>
      <c r="E89" s="5"/>
      <c r="F89" s="5"/>
      <c r="G89" s="5"/>
      <c r="H89" s="5"/>
      <c r="I89" s="5"/>
      <c r="J89" s="5"/>
      <c r="K89" s="5"/>
      <c r="L89" s="5"/>
    </row>
    <row r="90" spans="1:12">
      <c r="A90" s="255"/>
      <c r="B90" s="255"/>
      <c r="C90" s="35"/>
      <c r="D90" s="35"/>
      <c r="E90" s="11"/>
      <c r="F90" s="11"/>
      <c r="G90" s="11"/>
      <c r="H90" s="11"/>
      <c r="I90" s="11"/>
      <c r="J90" s="11"/>
      <c r="K90" s="11"/>
      <c r="L90" s="11"/>
    </row>
    <row r="91" spans="1:12">
      <c r="A91" s="255"/>
      <c r="B91" s="255"/>
      <c r="C91" s="35"/>
      <c r="D91" s="35"/>
      <c r="E91" s="11"/>
      <c r="F91" s="11"/>
      <c r="G91" s="11"/>
      <c r="H91" s="11"/>
      <c r="I91" s="11"/>
      <c r="J91" s="11"/>
      <c r="K91" s="11"/>
      <c r="L91" s="11"/>
    </row>
    <row r="92" spans="1:12">
      <c r="A92" s="255"/>
      <c r="B92" s="255"/>
      <c r="C92" s="35"/>
      <c r="D92" s="35"/>
      <c r="E92" s="11"/>
      <c r="F92" s="11"/>
      <c r="G92" s="11"/>
      <c r="H92" s="11"/>
      <c r="I92" s="11"/>
      <c r="J92" s="11"/>
      <c r="K92" s="11"/>
      <c r="L92" s="11"/>
    </row>
    <row r="93" spans="1:12">
      <c r="A93" s="255"/>
      <c r="B93" s="255"/>
      <c r="C93" s="35"/>
      <c r="D93" s="35"/>
      <c r="E93" s="11"/>
      <c r="F93" s="11"/>
      <c r="G93" s="11"/>
      <c r="H93" s="11"/>
      <c r="I93" s="11"/>
      <c r="J93" s="11"/>
      <c r="K93" s="11"/>
      <c r="L93" s="11"/>
    </row>
    <row r="94" spans="1:12">
      <c r="A94" s="255"/>
      <c r="B94" s="265"/>
      <c r="C94" s="35"/>
      <c r="D94" s="57"/>
      <c r="E94" s="16"/>
      <c r="F94" s="58"/>
      <c r="G94" s="16"/>
      <c r="H94" s="58"/>
      <c r="I94" s="16"/>
      <c r="J94" s="59"/>
      <c r="K94" s="16"/>
      <c r="L94" s="59"/>
    </row>
    <row r="95" spans="1:12">
      <c r="A95" s="5"/>
      <c r="B95" s="5"/>
      <c r="C95" s="32"/>
      <c r="D95" s="33"/>
      <c r="E95" s="16"/>
      <c r="F95" s="16"/>
      <c r="G95" s="16"/>
      <c r="H95" s="16"/>
      <c r="I95" s="16"/>
      <c r="J95" s="16"/>
      <c r="K95" s="16"/>
      <c r="L95" s="16"/>
    </row>
    <row r="96" spans="1:12">
      <c r="A96" s="5"/>
      <c r="B96" s="5"/>
      <c r="C96" s="32"/>
      <c r="D96" s="33"/>
      <c r="E96" s="16"/>
      <c r="F96" s="16"/>
      <c r="G96" s="16"/>
      <c r="H96" s="16"/>
      <c r="I96" s="16"/>
      <c r="J96" s="16"/>
      <c r="K96" s="16"/>
      <c r="L96" s="16"/>
    </row>
    <row r="97" spans="1:12">
      <c r="A97" s="5"/>
      <c r="B97" s="5"/>
      <c r="C97" s="32"/>
      <c r="D97" s="33"/>
      <c r="E97" s="16"/>
      <c r="F97" s="261"/>
      <c r="G97" s="261"/>
      <c r="H97" s="16"/>
      <c r="I97" s="16"/>
      <c r="J97" s="16"/>
      <c r="K97" s="16"/>
      <c r="L97" s="16"/>
    </row>
    <row r="98" spans="1:12">
      <c r="A98" s="5"/>
      <c r="B98" s="5"/>
      <c r="C98" s="32"/>
      <c r="D98" s="33"/>
      <c r="E98" s="16"/>
      <c r="F98" s="16"/>
      <c r="G98" s="16"/>
      <c r="H98" s="16"/>
      <c r="I98" s="16"/>
      <c r="J98" s="16"/>
      <c r="K98" s="16"/>
      <c r="L98" s="16"/>
    </row>
    <row r="99" spans="1:12">
      <c r="A99" s="5"/>
      <c r="B99" s="5"/>
      <c r="C99" s="32"/>
      <c r="D99" s="33"/>
      <c r="E99" s="16"/>
      <c r="F99" s="261"/>
      <c r="G99" s="261"/>
      <c r="H99" s="16"/>
      <c r="I99" s="16"/>
      <c r="J99" s="16"/>
      <c r="K99" s="16"/>
      <c r="L99" s="16"/>
    </row>
    <row r="100" spans="1:12">
      <c r="A100" s="5"/>
      <c r="B100" s="5"/>
      <c r="C100" s="32"/>
      <c r="D100" s="33"/>
      <c r="E100" s="16"/>
      <c r="F100" s="16"/>
      <c r="G100" s="16"/>
      <c r="H100" s="16"/>
      <c r="I100" s="16"/>
      <c r="J100" s="16"/>
      <c r="K100" s="16"/>
      <c r="L100" s="16"/>
    </row>
    <row r="102" spans="1:12">
      <c r="A102" s="212"/>
      <c r="B102" s="212"/>
      <c r="C102" s="15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1:12">
      <c r="A103" s="264"/>
      <c r="B103" s="264"/>
      <c r="C103" s="264"/>
      <c r="D103" s="264"/>
      <c r="E103" s="20"/>
      <c r="F103" s="20"/>
      <c r="G103" s="20"/>
      <c r="H103" s="20"/>
      <c r="I103" s="20"/>
      <c r="J103" s="20"/>
      <c r="K103" s="20"/>
      <c r="L103" s="20"/>
    </row>
    <row r="104" spans="1:12">
      <c r="A104" s="44"/>
      <c r="B104" s="209"/>
      <c r="C104" s="209"/>
      <c r="D104" s="209"/>
      <c r="E104" s="20"/>
      <c r="F104" s="20"/>
      <c r="G104" s="20"/>
      <c r="H104" s="20"/>
      <c r="I104" s="20"/>
      <c r="J104" s="20"/>
      <c r="K104" s="20"/>
      <c r="L104" s="20"/>
    </row>
    <row r="105" spans="1:12">
      <c r="A105" s="264"/>
      <c r="B105" s="264"/>
      <c r="C105" s="264"/>
      <c r="D105" s="264"/>
      <c r="E105" s="20"/>
      <c r="F105" s="20"/>
      <c r="G105" s="20"/>
      <c r="H105" s="20"/>
      <c r="I105" s="20"/>
      <c r="J105" s="20"/>
      <c r="K105" s="20"/>
      <c r="L105" s="20"/>
    </row>
    <row r="106" spans="1:12">
      <c r="A106" s="212"/>
      <c r="B106" s="212"/>
      <c r="C106" s="15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1:12">
      <c r="A107" s="262"/>
      <c r="B107" s="260"/>
      <c r="C107" s="262"/>
      <c r="D107" s="263"/>
      <c r="E107" s="263"/>
      <c r="F107" s="263"/>
      <c r="G107" s="263"/>
      <c r="H107" s="263"/>
      <c r="I107" s="263"/>
      <c r="J107" s="263"/>
      <c r="K107" s="263"/>
      <c r="L107" s="263"/>
    </row>
    <row r="108" spans="1:12">
      <c r="A108" s="262"/>
      <c r="B108" s="260"/>
      <c r="C108" s="262"/>
      <c r="D108" s="263"/>
      <c r="E108" s="263"/>
      <c r="F108" s="263"/>
      <c r="G108" s="263"/>
      <c r="H108" s="263"/>
      <c r="I108" s="263"/>
      <c r="J108" s="263"/>
      <c r="K108" s="263"/>
      <c r="L108" s="263"/>
    </row>
    <row r="109" spans="1:12">
      <c r="A109" s="262"/>
      <c r="B109" s="260"/>
      <c r="C109" s="262"/>
      <c r="D109" s="263"/>
      <c r="E109" s="263"/>
      <c r="F109" s="263"/>
      <c r="G109" s="263"/>
      <c r="H109" s="263"/>
      <c r="I109" s="263"/>
      <c r="J109" s="263"/>
      <c r="K109" s="263"/>
      <c r="L109" s="263"/>
    </row>
    <row r="110" spans="1:12">
      <c r="A110" s="262"/>
      <c r="B110" s="260"/>
      <c r="C110" s="262"/>
      <c r="D110" s="263"/>
      <c r="E110" s="5"/>
      <c r="F110" s="5"/>
      <c r="G110" s="5"/>
      <c r="H110" s="5"/>
      <c r="I110" s="5"/>
      <c r="J110" s="5"/>
      <c r="K110" s="5"/>
      <c r="L110" s="5"/>
    </row>
    <row r="111" spans="1:12">
      <c r="A111" s="259"/>
      <c r="B111" s="260"/>
      <c r="C111" s="35"/>
      <c r="D111" s="45"/>
      <c r="E111" s="16"/>
      <c r="F111" s="58"/>
      <c r="G111" s="16"/>
      <c r="H111" s="58"/>
      <c r="I111" s="16"/>
      <c r="J111" s="59"/>
      <c r="K111" s="16"/>
      <c r="L111" s="59"/>
    </row>
    <row r="112" spans="1:12">
      <c r="A112" s="5"/>
      <c r="B112" s="5"/>
      <c r="C112" s="32"/>
      <c r="D112" s="33"/>
      <c r="E112" s="16"/>
      <c r="F112" s="16"/>
      <c r="G112" s="16"/>
      <c r="H112" s="16"/>
      <c r="I112" s="16"/>
      <c r="J112" s="16"/>
      <c r="K112" s="16"/>
      <c r="L112" s="16"/>
    </row>
    <row r="113" spans="1:12">
      <c r="A113" s="5"/>
      <c r="B113" s="5"/>
      <c r="C113" s="32"/>
      <c r="D113" s="33"/>
      <c r="E113" s="16"/>
      <c r="F113" s="16"/>
      <c r="G113" s="16"/>
      <c r="H113" s="16"/>
      <c r="I113" s="16"/>
      <c r="J113" s="16"/>
      <c r="K113" s="16"/>
      <c r="L113" s="16"/>
    </row>
    <row r="114" spans="1:12">
      <c r="A114" s="5"/>
      <c r="B114" s="5"/>
      <c r="C114" s="32"/>
      <c r="D114" s="33"/>
      <c r="E114" s="16"/>
      <c r="F114" s="261"/>
      <c r="G114" s="261"/>
      <c r="H114" s="16"/>
      <c r="I114" s="16"/>
      <c r="J114" s="16"/>
      <c r="K114" s="16"/>
      <c r="L114" s="16"/>
    </row>
    <row r="115" spans="1:12">
      <c r="A115" s="5"/>
      <c r="B115" s="5"/>
      <c r="C115" s="32"/>
      <c r="D115" s="33"/>
      <c r="E115" s="16"/>
      <c r="F115" s="16"/>
      <c r="G115" s="16"/>
      <c r="H115" s="16"/>
      <c r="I115" s="16"/>
      <c r="J115" s="16"/>
      <c r="K115" s="16"/>
      <c r="L115" s="16"/>
    </row>
    <row r="116" spans="1:12">
      <c r="A116" s="5"/>
      <c r="B116" s="5"/>
      <c r="C116" s="32"/>
      <c r="D116" s="33"/>
      <c r="E116" s="16"/>
      <c r="F116" s="261"/>
      <c r="G116" s="261"/>
      <c r="H116" s="16"/>
      <c r="I116" s="16"/>
      <c r="J116" s="16"/>
      <c r="K116" s="16"/>
      <c r="L116" s="16"/>
    </row>
    <row r="117" spans="1:12">
      <c r="A117" s="5"/>
      <c r="B117" s="5"/>
      <c r="C117" s="32"/>
      <c r="D117" s="33"/>
      <c r="E117" s="16"/>
      <c r="F117" s="16"/>
      <c r="G117" s="16"/>
      <c r="H117" s="16"/>
      <c r="I117" s="16"/>
      <c r="J117" s="16"/>
      <c r="K117" s="16"/>
      <c r="L117" s="16"/>
    </row>
  </sheetData>
  <mergeCells count="106">
    <mergeCell ref="A2:L2"/>
    <mergeCell ref="A3:L3"/>
    <mergeCell ref="A4:L4"/>
    <mergeCell ref="A6:B6"/>
    <mergeCell ref="A7:D7"/>
    <mergeCell ref="A8:D8"/>
    <mergeCell ref="A15:D15"/>
    <mergeCell ref="B16:D16"/>
    <mergeCell ref="A17:D17"/>
    <mergeCell ref="A18:B18"/>
    <mergeCell ref="A19:B22"/>
    <mergeCell ref="C19:C22"/>
    <mergeCell ref="D19:D22"/>
    <mergeCell ref="A9:D9"/>
    <mergeCell ref="A10:D10"/>
    <mergeCell ref="A11:D11"/>
    <mergeCell ref="A12:D12"/>
    <mergeCell ref="A13:L13"/>
    <mergeCell ref="A14:B14"/>
    <mergeCell ref="F26:G26"/>
    <mergeCell ref="F28:G28"/>
    <mergeCell ref="A30:B30"/>
    <mergeCell ref="A31:D31"/>
    <mergeCell ref="B32:D32"/>
    <mergeCell ref="A33:D33"/>
    <mergeCell ref="E19:L19"/>
    <mergeCell ref="E20:F21"/>
    <mergeCell ref="G20:H21"/>
    <mergeCell ref="I20:J21"/>
    <mergeCell ref="K20:L21"/>
    <mergeCell ref="A23:B23"/>
    <mergeCell ref="A39:B39"/>
    <mergeCell ref="F42:G42"/>
    <mergeCell ref="F44:G44"/>
    <mergeCell ref="A46:B46"/>
    <mergeCell ref="A47:D47"/>
    <mergeCell ref="B48:D48"/>
    <mergeCell ref="A34:B34"/>
    <mergeCell ref="A35:B38"/>
    <mergeCell ref="C35:C38"/>
    <mergeCell ref="D35:D38"/>
    <mergeCell ref="E35:L35"/>
    <mergeCell ref="E36:F37"/>
    <mergeCell ref="G36:H37"/>
    <mergeCell ref="I36:J37"/>
    <mergeCell ref="K36:L37"/>
    <mergeCell ref="A55:B55"/>
    <mergeCell ref="A56:B56"/>
    <mergeCell ref="F59:G59"/>
    <mergeCell ref="F61:G61"/>
    <mergeCell ref="A63:B63"/>
    <mergeCell ref="A64:B64"/>
    <mergeCell ref="A49:D49"/>
    <mergeCell ref="A50:B50"/>
    <mergeCell ref="A51:B54"/>
    <mergeCell ref="C51:C54"/>
    <mergeCell ref="D51:D54"/>
    <mergeCell ref="E51:L51"/>
    <mergeCell ref="E52:F53"/>
    <mergeCell ref="G52:H53"/>
    <mergeCell ref="I52:J53"/>
    <mergeCell ref="K52:L53"/>
    <mergeCell ref="F76:G76"/>
    <mergeCell ref="F78:G78"/>
    <mergeCell ref="A81:B81"/>
    <mergeCell ref="A82:D82"/>
    <mergeCell ref="B83:D83"/>
    <mergeCell ref="A84:D84"/>
    <mergeCell ref="A65:D65"/>
    <mergeCell ref="B66:D66"/>
    <mergeCell ref="A67:D67"/>
    <mergeCell ref="A68:B68"/>
    <mergeCell ref="E69:L69"/>
    <mergeCell ref="A73:B73"/>
    <mergeCell ref="A85:B85"/>
    <mergeCell ref="A86:B89"/>
    <mergeCell ref="C86:C89"/>
    <mergeCell ref="D86:D89"/>
    <mergeCell ref="E86:L86"/>
    <mergeCell ref="E87:F88"/>
    <mergeCell ref="G87:H88"/>
    <mergeCell ref="I87:J88"/>
    <mergeCell ref="K87:L88"/>
    <mergeCell ref="F99:G99"/>
    <mergeCell ref="A102:B102"/>
    <mergeCell ref="A103:D103"/>
    <mergeCell ref="B104:D104"/>
    <mergeCell ref="A105:D105"/>
    <mergeCell ref="A106:B106"/>
    <mergeCell ref="A90:B90"/>
    <mergeCell ref="A91:B91"/>
    <mergeCell ref="A92:B92"/>
    <mergeCell ref="A93:B93"/>
    <mergeCell ref="A94:B94"/>
    <mergeCell ref="F97:G97"/>
    <mergeCell ref="A111:B111"/>
    <mergeCell ref="F114:G114"/>
    <mergeCell ref="F116:G116"/>
    <mergeCell ref="A107:B110"/>
    <mergeCell ref="C107:C110"/>
    <mergeCell ref="D107:D110"/>
    <mergeCell ref="E107:L107"/>
    <mergeCell ref="E108:F109"/>
    <mergeCell ref="G108:H109"/>
    <mergeCell ref="I108:J109"/>
    <mergeCell ref="K108:L109"/>
  </mergeCells>
  <pageMargins left="0.70866141732283472" right="0.70866141732283472" top="0.74803149606299213" bottom="0.74803149606299213" header="0.31496062992125984" footer="0.31496062992125984"/>
  <pageSetup scale="71" fitToHeight="0" orientation="landscape" verticalDpi="597" r:id="rId1"/>
  <rowBreaks count="2" manualBreakCount="2">
    <brk id="28" max="16383" man="1"/>
    <brk id="4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FFEBB-5376-40CA-94C6-196DBE9AB703}">
  <sheetPr>
    <pageSetUpPr fitToPage="1"/>
  </sheetPr>
  <dimension ref="A2:P55"/>
  <sheetViews>
    <sheetView topLeftCell="A20" zoomScaleNormal="100" zoomScalePageLayoutView="51" workbookViewId="0">
      <selection activeCell="O23" sqref="O23:P26"/>
    </sheetView>
  </sheetViews>
  <sheetFormatPr baseColWidth="10" defaultColWidth="11.42578125" defaultRowHeight="12.75"/>
  <cols>
    <col min="1" max="1" width="17.85546875" style="1" customWidth="1"/>
    <col min="2" max="2" width="24.140625" style="1" customWidth="1"/>
    <col min="3" max="3" width="35.42578125" style="1" customWidth="1"/>
    <col min="4" max="4" width="9.42578125" style="1" customWidth="1"/>
    <col min="5" max="5" width="11.140625" style="1" customWidth="1"/>
    <col min="6" max="6" width="9.28515625" style="1" customWidth="1"/>
    <col min="7" max="7" width="11.42578125" style="1"/>
    <col min="8" max="8" width="9" style="1" customWidth="1"/>
    <col min="9" max="9" width="11.42578125" style="1"/>
    <col min="10" max="10" width="9.28515625" style="1" customWidth="1"/>
    <col min="11" max="16384" width="11.42578125" style="1"/>
  </cols>
  <sheetData>
    <row r="2" spans="1:13" ht="16.5" customHeight="1">
      <c r="A2" s="222" t="s">
        <v>0</v>
      </c>
      <c r="B2" s="223"/>
      <c r="C2" s="223"/>
      <c r="D2" s="223"/>
      <c r="E2" s="223"/>
      <c r="F2" s="223"/>
      <c r="G2" s="223"/>
      <c r="H2" s="223"/>
      <c r="I2" s="223"/>
    </row>
    <row r="3" spans="1:13" ht="16.5" customHeight="1">
      <c r="A3" s="222" t="s">
        <v>1</v>
      </c>
      <c r="B3" s="223"/>
      <c r="C3" s="223"/>
      <c r="D3" s="223"/>
      <c r="E3" s="223"/>
      <c r="F3" s="223"/>
      <c r="G3" s="223"/>
      <c r="H3" s="223"/>
      <c r="I3" s="223"/>
    </row>
    <row r="4" spans="1:13" ht="16.5" customHeight="1">
      <c r="A4" s="222" t="s">
        <v>2</v>
      </c>
      <c r="B4" s="223"/>
      <c r="C4" s="223"/>
      <c r="D4" s="223"/>
      <c r="E4" s="223"/>
      <c r="F4" s="223"/>
      <c r="G4" s="223"/>
      <c r="H4" s="223"/>
      <c r="I4" s="223"/>
    </row>
    <row r="5" spans="1:13" ht="16.5" customHeight="1">
      <c r="A5" s="2"/>
      <c r="B5" s="3"/>
      <c r="C5" s="3"/>
      <c r="D5" s="3"/>
      <c r="E5" s="3"/>
      <c r="F5" s="3"/>
      <c r="G5" s="3"/>
      <c r="H5" s="3"/>
      <c r="I5" s="3"/>
    </row>
    <row r="6" spans="1:13">
      <c r="A6" s="4" t="s">
        <v>3</v>
      </c>
      <c r="B6" s="4"/>
      <c r="C6" s="4"/>
      <c r="D6" s="4"/>
      <c r="E6" s="5"/>
      <c r="F6" s="5"/>
      <c r="G6" s="5"/>
      <c r="H6" s="5"/>
      <c r="I6" s="5"/>
      <c r="J6" s="74"/>
      <c r="K6" s="74"/>
      <c r="L6" s="74"/>
      <c r="M6" s="74"/>
    </row>
    <row r="7" spans="1:13" ht="12.75" customHeight="1">
      <c r="A7" s="275" t="s">
        <v>167</v>
      </c>
      <c r="B7" s="276"/>
      <c r="C7" s="276"/>
      <c r="D7" s="276"/>
      <c r="E7" s="276"/>
      <c r="F7" s="276"/>
      <c r="G7" s="276"/>
      <c r="H7" s="276"/>
      <c r="I7" s="276"/>
      <c r="J7" s="276"/>
      <c r="K7" s="277"/>
      <c r="L7" s="74"/>
      <c r="M7" s="74"/>
    </row>
    <row r="8" spans="1:13" ht="12.75" customHeight="1">
      <c r="A8" s="242" t="s">
        <v>313</v>
      </c>
      <c r="B8" s="243"/>
      <c r="C8" s="243"/>
      <c r="D8" s="243"/>
      <c r="E8" s="243"/>
      <c r="F8" s="243"/>
      <c r="G8" s="243"/>
      <c r="H8" s="243"/>
      <c r="I8" s="243"/>
      <c r="J8" s="243"/>
      <c r="K8" s="278"/>
      <c r="L8" s="74"/>
      <c r="M8" s="74"/>
    </row>
    <row r="9" spans="1:13">
      <c r="A9" s="209" t="s">
        <v>314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75"/>
      <c r="M9" s="74"/>
    </row>
    <row r="10" spans="1:13" ht="12.75" customHeight="1">
      <c r="A10" s="242" t="s">
        <v>315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78"/>
      <c r="L10" s="74"/>
      <c r="M10" s="74"/>
    </row>
    <row r="11" spans="1:13" ht="12.75" customHeight="1">
      <c r="A11" s="242" t="s">
        <v>316</v>
      </c>
      <c r="B11" s="243"/>
      <c r="C11" s="243"/>
      <c r="D11" s="243"/>
      <c r="E11" s="243"/>
      <c r="F11" s="243"/>
      <c r="G11" s="243"/>
      <c r="H11" s="243"/>
      <c r="I11" s="243"/>
      <c r="J11" s="243"/>
      <c r="K11" s="243"/>
      <c r="L11" s="75"/>
      <c r="M11" s="74"/>
    </row>
    <row r="12" spans="1:13" ht="13.5" customHeight="1">
      <c r="A12" s="242" t="s">
        <v>317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75"/>
      <c r="M12" s="74"/>
    </row>
    <row r="13" spans="1:13" ht="14.25" customHeight="1">
      <c r="A13" s="279" t="s">
        <v>318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80"/>
      <c r="L13" s="75"/>
      <c r="M13" s="74"/>
    </row>
    <row r="14" spans="1:13">
      <c r="A14" s="15" t="s">
        <v>11</v>
      </c>
      <c r="B14" s="15"/>
      <c r="C14" s="16"/>
      <c r="D14" s="16"/>
      <c r="E14" s="16"/>
      <c r="F14" s="16"/>
      <c r="G14" s="16"/>
      <c r="H14" s="16"/>
      <c r="I14" s="16"/>
      <c r="J14" s="74"/>
      <c r="K14" s="74"/>
      <c r="L14" s="74"/>
      <c r="M14" s="74"/>
    </row>
    <row r="15" spans="1:13">
      <c r="A15" s="207" t="s">
        <v>12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75"/>
      <c r="M15" s="74"/>
    </row>
    <row r="16" spans="1:13">
      <c r="A16" s="271" t="s">
        <v>319</v>
      </c>
      <c r="B16" s="264"/>
      <c r="C16" s="264"/>
      <c r="D16" s="264"/>
      <c r="E16" s="264"/>
      <c r="F16" s="264"/>
      <c r="G16" s="264"/>
      <c r="H16" s="264"/>
      <c r="I16" s="264"/>
      <c r="J16" s="264"/>
      <c r="K16" s="264"/>
      <c r="L16" s="75"/>
      <c r="M16" s="74"/>
    </row>
    <row r="17" spans="1:16">
      <c r="A17" s="210" t="s">
        <v>320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75"/>
      <c r="M17" s="74"/>
    </row>
    <row r="18" spans="1:16">
      <c r="A18" s="76" t="s">
        <v>16</v>
      </c>
      <c r="B18" s="15"/>
      <c r="C18" s="77"/>
      <c r="D18" s="16"/>
      <c r="E18" s="16"/>
      <c r="F18" s="16"/>
      <c r="G18" s="16"/>
      <c r="H18" s="16"/>
      <c r="I18" s="16"/>
      <c r="J18" s="74"/>
      <c r="K18" s="74"/>
      <c r="L18" s="74"/>
      <c r="M18" s="74"/>
    </row>
    <row r="19" spans="1:16">
      <c r="A19" s="219" t="s">
        <v>17</v>
      </c>
      <c r="B19" s="219" t="s">
        <v>18</v>
      </c>
      <c r="C19" s="272" t="s">
        <v>19</v>
      </c>
      <c r="D19" s="196" t="s">
        <v>20</v>
      </c>
      <c r="E19" s="197"/>
      <c r="F19" s="197"/>
      <c r="G19" s="197"/>
      <c r="H19" s="197"/>
      <c r="I19" s="197"/>
      <c r="J19" s="197"/>
      <c r="K19" s="198"/>
      <c r="L19" s="74"/>
      <c r="M19" s="74"/>
    </row>
    <row r="20" spans="1:16" ht="43.5" customHeight="1">
      <c r="A20" s="220"/>
      <c r="B20" s="220"/>
      <c r="C20" s="273"/>
      <c r="D20" s="199" t="s">
        <v>21</v>
      </c>
      <c r="E20" s="200"/>
      <c r="F20" s="199" t="s">
        <v>22</v>
      </c>
      <c r="G20" s="200"/>
      <c r="H20" s="199" t="s">
        <v>23</v>
      </c>
      <c r="I20" s="200"/>
      <c r="J20" s="199" t="s">
        <v>24</v>
      </c>
      <c r="K20" s="200"/>
      <c r="L20" s="74"/>
      <c r="M20" s="74"/>
    </row>
    <row r="21" spans="1:16">
      <c r="A21" s="220"/>
      <c r="B21" s="220"/>
      <c r="C21" s="273"/>
      <c r="D21" s="201"/>
      <c r="E21" s="202"/>
      <c r="F21" s="201"/>
      <c r="G21" s="202"/>
      <c r="H21" s="201"/>
      <c r="I21" s="202"/>
      <c r="J21" s="201"/>
      <c r="K21" s="202"/>
      <c r="L21" s="78"/>
      <c r="M21" s="78"/>
      <c r="N21" s="79"/>
    </row>
    <row r="22" spans="1:16" ht="33.75">
      <c r="A22" s="221"/>
      <c r="B22" s="221"/>
      <c r="C22" s="274"/>
      <c r="D22" s="24" t="s">
        <v>25</v>
      </c>
      <c r="E22" s="24" t="s">
        <v>26</v>
      </c>
      <c r="F22" s="24" t="s">
        <v>25</v>
      </c>
      <c r="G22" s="24" t="s">
        <v>26</v>
      </c>
      <c r="H22" s="24" t="s">
        <v>25</v>
      </c>
      <c r="I22" s="25" t="s">
        <v>26</v>
      </c>
      <c r="J22" s="24" t="s">
        <v>25</v>
      </c>
      <c r="K22" s="24" t="s">
        <v>26</v>
      </c>
      <c r="L22" s="78"/>
      <c r="M22" s="78"/>
      <c r="N22" s="79"/>
    </row>
    <row r="23" spans="1:16" ht="67.5">
      <c r="A23" s="29" t="s">
        <v>321</v>
      </c>
      <c r="B23" s="39" t="s">
        <v>322</v>
      </c>
      <c r="C23" s="28" t="s">
        <v>323</v>
      </c>
      <c r="D23" s="29" t="s">
        <v>324</v>
      </c>
      <c r="E23" s="30">
        <v>721</v>
      </c>
      <c r="F23" s="40" t="s">
        <v>344</v>
      </c>
      <c r="G23" s="30">
        <v>421</v>
      </c>
      <c r="H23" s="29" t="s">
        <v>32</v>
      </c>
      <c r="I23" s="31">
        <v>0</v>
      </c>
      <c r="J23" s="29" t="s">
        <v>32</v>
      </c>
      <c r="K23" s="31">
        <v>0</v>
      </c>
      <c r="L23" s="78"/>
      <c r="M23" s="78"/>
      <c r="N23" s="79"/>
      <c r="O23" s="187"/>
      <c r="P23" s="187"/>
    </row>
    <row r="24" spans="1:16">
      <c r="A24" s="5"/>
      <c r="B24" s="32"/>
      <c r="C24" s="80" t="s">
        <v>33</v>
      </c>
      <c r="D24" s="38"/>
      <c r="E24" s="42">
        <f>SUM(E23)</f>
        <v>721</v>
      </c>
      <c r="F24" s="81"/>
      <c r="G24" s="42">
        <f>SUM(G23)</f>
        <v>421</v>
      </c>
      <c r="H24" s="81"/>
      <c r="I24" s="29">
        <f>SUM(I23)</f>
        <v>0</v>
      </c>
      <c r="J24" s="81"/>
      <c r="K24" s="29">
        <f>SUM(K23)</f>
        <v>0</v>
      </c>
      <c r="L24" s="78"/>
      <c r="M24" s="78"/>
      <c r="N24" s="79"/>
      <c r="O24" s="187" t="s">
        <v>596</v>
      </c>
      <c r="P24" s="187">
        <f>SUM(E24+E42)</f>
        <v>721</v>
      </c>
    </row>
    <row r="25" spans="1:16">
      <c r="A25" s="5"/>
      <c r="B25" s="32"/>
      <c r="C25" s="33"/>
      <c r="D25" s="16"/>
      <c r="E25" s="16"/>
      <c r="F25" s="16"/>
      <c r="G25" s="16"/>
      <c r="H25" s="16"/>
      <c r="I25" s="16"/>
      <c r="J25" s="16"/>
      <c r="K25" s="16"/>
      <c r="L25" s="78"/>
      <c r="M25" s="78"/>
      <c r="N25" s="79"/>
      <c r="O25" s="187" t="s">
        <v>595</v>
      </c>
      <c r="P25" s="187">
        <f>SUM(G24+G42)</f>
        <v>762</v>
      </c>
    </row>
    <row r="26" spans="1:16">
      <c r="A26" s="5"/>
      <c r="B26" s="32"/>
      <c r="C26" s="33"/>
      <c r="D26" s="16"/>
      <c r="E26" s="16"/>
      <c r="F26" s="16"/>
      <c r="G26" s="16"/>
      <c r="H26" s="16"/>
      <c r="I26" s="16"/>
      <c r="J26" s="16"/>
      <c r="K26" s="16"/>
      <c r="L26" s="78"/>
      <c r="M26" s="78"/>
      <c r="N26" s="79"/>
      <c r="O26" s="187" t="s">
        <v>597</v>
      </c>
      <c r="P26" s="187">
        <f>SUM(K24+K42)</f>
        <v>0</v>
      </c>
    </row>
    <row r="27" spans="1:16">
      <c r="A27" s="5"/>
      <c r="B27" s="32"/>
      <c r="C27" s="33" t="s">
        <v>34</v>
      </c>
      <c r="D27" s="16"/>
      <c r="E27" s="194">
        <f>SUM(E24+G24+I24+K24)</f>
        <v>1142</v>
      </c>
      <c r="F27" s="195"/>
      <c r="G27" s="16"/>
      <c r="H27" s="16"/>
      <c r="I27" s="16"/>
      <c r="J27" s="16"/>
      <c r="K27" s="16"/>
      <c r="L27" s="78"/>
      <c r="M27" s="78"/>
      <c r="N27" s="79"/>
    </row>
    <row r="28" spans="1:16">
      <c r="A28" s="5"/>
      <c r="B28" s="32"/>
      <c r="C28" s="33"/>
      <c r="D28" s="16"/>
      <c r="E28" s="16"/>
      <c r="F28" s="16"/>
      <c r="G28" s="16"/>
      <c r="H28" s="16"/>
      <c r="I28" s="16"/>
      <c r="J28" s="16"/>
      <c r="K28" s="16"/>
      <c r="L28" s="78"/>
      <c r="M28" s="78"/>
      <c r="N28" s="79"/>
    </row>
    <row r="29" spans="1:16">
      <c r="A29" s="5"/>
      <c r="B29" s="32"/>
      <c r="C29" s="33" t="s">
        <v>35</v>
      </c>
      <c r="D29" s="16"/>
      <c r="E29" s="194">
        <f>SUM(E24+G24)</f>
        <v>1142</v>
      </c>
      <c r="F29" s="195"/>
      <c r="G29" s="16"/>
      <c r="H29" s="16"/>
      <c r="I29" s="16"/>
      <c r="J29" s="16"/>
      <c r="K29" s="16"/>
      <c r="L29" s="78"/>
      <c r="M29" s="78"/>
      <c r="N29" s="79"/>
    </row>
    <row r="30" spans="1:16">
      <c r="A30" s="5"/>
      <c r="B30" s="32"/>
      <c r="C30" s="33"/>
      <c r="D30" s="16"/>
      <c r="E30" s="16"/>
      <c r="F30" s="16"/>
      <c r="G30" s="16"/>
      <c r="H30" s="16"/>
      <c r="I30" s="16"/>
      <c r="J30" s="16"/>
      <c r="K30" s="16"/>
      <c r="L30" s="78"/>
      <c r="M30" s="78"/>
      <c r="N30" s="79"/>
    </row>
    <row r="31" spans="1:16">
      <c r="A31" s="5"/>
      <c r="B31" s="32"/>
      <c r="C31" s="33"/>
      <c r="D31" s="16"/>
      <c r="E31" s="16"/>
      <c r="F31" s="16"/>
      <c r="G31" s="16"/>
      <c r="H31" s="16"/>
      <c r="I31" s="16"/>
      <c r="J31" s="16"/>
      <c r="K31" s="16"/>
      <c r="L31" s="78"/>
      <c r="M31" s="78"/>
      <c r="N31" s="79"/>
    </row>
    <row r="32" spans="1:16">
      <c r="A32" s="5"/>
      <c r="B32" s="32"/>
      <c r="C32" s="33"/>
      <c r="D32" s="16"/>
      <c r="E32" s="16"/>
      <c r="F32" s="16"/>
      <c r="G32" s="16"/>
      <c r="H32" s="16"/>
      <c r="I32" s="16"/>
      <c r="J32" s="16"/>
      <c r="K32" s="16"/>
      <c r="L32" s="78"/>
      <c r="M32" s="78"/>
      <c r="N32" s="79"/>
    </row>
    <row r="33" spans="1:14">
      <c r="A33" s="15" t="s">
        <v>11</v>
      </c>
      <c r="B33" s="15"/>
      <c r="C33" s="16"/>
      <c r="D33" s="16"/>
      <c r="E33" s="16"/>
      <c r="F33" s="16"/>
      <c r="G33" s="16"/>
      <c r="H33" s="16"/>
      <c r="I33" s="16"/>
      <c r="J33" s="74"/>
      <c r="K33" s="74"/>
      <c r="L33" s="78"/>
      <c r="M33" s="78"/>
      <c r="N33" s="79"/>
    </row>
    <row r="34" spans="1:14">
      <c r="A34" s="207" t="s">
        <v>12</v>
      </c>
      <c r="B34" s="208"/>
      <c r="C34" s="208"/>
      <c r="D34" s="208"/>
      <c r="E34" s="208"/>
      <c r="F34" s="208"/>
      <c r="G34" s="208"/>
      <c r="H34" s="208"/>
      <c r="I34" s="208"/>
      <c r="J34" s="208"/>
      <c r="K34" s="270"/>
      <c r="L34" s="78"/>
      <c r="M34" s="78"/>
      <c r="N34" s="79"/>
    </row>
    <row r="35" spans="1:14">
      <c r="A35" s="271" t="s">
        <v>325</v>
      </c>
      <c r="B35" s="264"/>
      <c r="C35" s="264"/>
      <c r="D35" s="264"/>
      <c r="E35" s="264"/>
      <c r="F35" s="264"/>
      <c r="G35" s="264"/>
      <c r="H35" s="264"/>
      <c r="I35" s="264"/>
      <c r="J35" s="264"/>
      <c r="K35" s="264"/>
      <c r="L35" s="82"/>
      <c r="M35" s="78"/>
      <c r="N35" s="79"/>
    </row>
    <row r="36" spans="1:14">
      <c r="A36" s="210" t="s">
        <v>326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82"/>
      <c r="M36" s="78"/>
      <c r="N36" s="79"/>
    </row>
    <row r="37" spans="1:14">
      <c r="A37" s="219" t="s">
        <v>17</v>
      </c>
      <c r="B37" s="219" t="s">
        <v>18</v>
      </c>
      <c r="C37" s="272" t="s">
        <v>19</v>
      </c>
      <c r="D37" s="196" t="s">
        <v>20</v>
      </c>
      <c r="E37" s="197"/>
      <c r="F37" s="197"/>
      <c r="G37" s="197"/>
      <c r="H37" s="197"/>
      <c r="I37" s="197"/>
      <c r="J37" s="197"/>
      <c r="K37" s="198"/>
      <c r="L37" s="78"/>
      <c r="M37" s="78"/>
      <c r="N37" s="79"/>
    </row>
    <row r="38" spans="1:14">
      <c r="A38" s="220"/>
      <c r="B38" s="220"/>
      <c r="C38" s="273"/>
      <c r="D38" s="199" t="s">
        <v>21</v>
      </c>
      <c r="E38" s="200"/>
      <c r="F38" s="199" t="s">
        <v>22</v>
      </c>
      <c r="G38" s="200"/>
      <c r="H38" s="199" t="s">
        <v>23</v>
      </c>
      <c r="I38" s="200"/>
      <c r="J38" s="199" t="s">
        <v>24</v>
      </c>
      <c r="K38" s="200"/>
      <c r="L38" s="78"/>
      <c r="M38" s="78"/>
      <c r="N38" s="79"/>
    </row>
    <row r="39" spans="1:14">
      <c r="A39" s="220"/>
      <c r="B39" s="220"/>
      <c r="C39" s="273"/>
      <c r="D39" s="201"/>
      <c r="E39" s="202"/>
      <c r="F39" s="201"/>
      <c r="G39" s="202"/>
      <c r="H39" s="201"/>
      <c r="I39" s="202"/>
      <c r="J39" s="201"/>
      <c r="K39" s="202"/>
      <c r="L39" s="78"/>
      <c r="M39" s="78"/>
      <c r="N39" s="79"/>
    </row>
    <row r="40" spans="1:14" ht="33.75">
      <c r="A40" s="221"/>
      <c r="B40" s="221"/>
      <c r="C40" s="274"/>
      <c r="D40" s="24" t="s">
        <v>25</v>
      </c>
      <c r="E40" s="24" t="s">
        <v>26</v>
      </c>
      <c r="F40" s="24" t="s">
        <v>25</v>
      </c>
      <c r="G40" s="24" t="s">
        <v>26</v>
      </c>
      <c r="H40" s="24" t="s">
        <v>25</v>
      </c>
      <c r="I40" s="25" t="s">
        <v>26</v>
      </c>
      <c r="J40" s="24" t="s">
        <v>25</v>
      </c>
      <c r="K40" s="24" t="s">
        <v>26</v>
      </c>
      <c r="L40" s="78"/>
      <c r="M40" s="78"/>
      <c r="N40" s="79"/>
    </row>
    <row r="41" spans="1:14" ht="22.5">
      <c r="A41" s="83" t="s">
        <v>69</v>
      </c>
      <c r="B41" s="84" t="s">
        <v>327</v>
      </c>
      <c r="C41" s="84" t="s">
        <v>71</v>
      </c>
      <c r="D41" s="81" t="s">
        <v>32</v>
      </c>
      <c r="E41" s="85">
        <v>0</v>
      </c>
      <c r="F41" s="86" t="s">
        <v>345</v>
      </c>
      <c r="G41" s="85">
        <v>341</v>
      </c>
      <c r="H41" s="81" t="s">
        <v>32</v>
      </c>
      <c r="I41" s="31">
        <v>0</v>
      </c>
      <c r="J41" s="81" t="s">
        <v>32</v>
      </c>
      <c r="K41" s="31">
        <v>0</v>
      </c>
      <c r="L41" s="78" t="s">
        <v>328</v>
      </c>
      <c r="M41" s="78"/>
      <c r="N41" s="79"/>
    </row>
    <row r="42" spans="1:14">
      <c r="A42" s="5"/>
      <c r="B42" s="5"/>
      <c r="C42" s="80" t="s">
        <v>33</v>
      </c>
      <c r="D42" s="38"/>
      <c r="E42" s="42">
        <f>SUM(E41)</f>
        <v>0</v>
      </c>
      <c r="F42" s="81"/>
      <c r="G42" s="42">
        <f>SUM(G41)</f>
        <v>341</v>
      </c>
      <c r="H42" s="81"/>
      <c r="I42" s="29">
        <f>SUM(I41)</f>
        <v>0</v>
      </c>
      <c r="J42" s="81"/>
      <c r="K42" s="29">
        <f>SUM(K41)</f>
        <v>0</v>
      </c>
      <c r="L42" s="78"/>
      <c r="M42" s="78"/>
      <c r="N42" s="79"/>
    </row>
    <row r="43" spans="1:14">
      <c r="A43" s="5"/>
      <c r="B43" s="5"/>
      <c r="C43" s="32"/>
      <c r="D43" s="5"/>
      <c r="E43" s="5"/>
      <c r="F43" s="5"/>
      <c r="G43" s="5"/>
      <c r="H43" s="5"/>
      <c r="I43" s="5"/>
      <c r="J43" s="5"/>
      <c r="K43" s="5"/>
      <c r="L43" s="78"/>
      <c r="M43" s="78"/>
      <c r="N43" s="79"/>
    </row>
    <row r="44" spans="1:14">
      <c r="A44" s="5"/>
      <c r="B44" s="5"/>
      <c r="C44" s="32"/>
      <c r="D44" s="5"/>
      <c r="E44" s="5"/>
      <c r="F44" s="5"/>
      <c r="G44" s="5"/>
      <c r="H44" s="5"/>
      <c r="I44" s="5"/>
      <c r="J44" s="5"/>
      <c r="K44" s="5"/>
      <c r="L44" s="78"/>
      <c r="M44" s="78"/>
      <c r="N44" s="79"/>
    </row>
    <row r="45" spans="1:14">
      <c r="A45" s="5"/>
      <c r="B45" s="32"/>
      <c r="C45" s="33" t="s">
        <v>34</v>
      </c>
      <c r="D45" s="16"/>
      <c r="E45" s="194">
        <f>SUM(E41+G41+I41+K41)</f>
        <v>341</v>
      </c>
      <c r="F45" s="195"/>
      <c r="G45" s="16"/>
      <c r="H45" s="16"/>
      <c r="I45" s="16"/>
      <c r="J45" s="74"/>
      <c r="K45" s="74"/>
      <c r="L45" s="74"/>
      <c r="M45" s="74"/>
    </row>
    <row r="46" spans="1:14">
      <c r="A46" s="5"/>
      <c r="B46" s="32"/>
      <c r="C46" s="33"/>
      <c r="D46" s="16"/>
      <c r="E46" s="16"/>
      <c r="F46" s="16"/>
      <c r="G46" s="16"/>
      <c r="H46" s="16"/>
      <c r="I46" s="16"/>
      <c r="J46" s="74"/>
      <c r="K46" s="74"/>
      <c r="L46" s="74"/>
      <c r="M46" s="74"/>
    </row>
    <row r="47" spans="1:14">
      <c r="A47" s="5"/>
      <c r="B47" s="32"/>
      <c r="C47" s="33" t="s">
        <v>35</v>
      </c>
      <c r="D47" s="16"/>
      <c r="E47" s="194">
        <f>SUM(E42+G42)</f>
        <v>341</v>
      </c>
      <c r="F47" s="195"/>
      <c r="G47" s="16"/>
      <c r="H47" s="16"/>
      <c r="I47" s="16"/>
      <c r="J47" s="74"/>
      <c r="K47" s="74"/>
      <c r="L47" s="74"/>
      <c r="M47" s="74"/>
    </row>
    <row r="48" spans="1:14">
      <c r="A48" s="74"/>
      <c r="B48" s="74"/>
      <c r="C48" s="74"/>
      <c r="D48" s="74"/>
      <c r="G48" s="74"/>
      <c r="H48" s="74"/>
      <c r="I48" s="74"/>
      <c r="J48" s="74"/>
      <c r="K48" s="74"/>
      <c r="L48" s="74"/>
      <c r="M48" s="74"/>
    </row>
    <row r="49" spans="12:13">
      <c r="L49" s="74"/>
      <c r="M49" s="74"/>
    </row>
    <row r="50" spans="12:13">
      <c r="L50" s="74"/>
      <c r="M50" s="74"/>
    </row>
    <row r="51" spans="12:13">
      <c r="L51" s="74"/>
      <c r="M51" s="74"/>
    </row>
    <row r="52" spans="12:13">
      <c r="L52" s="74"/>
      <c r="M52" s="74"/>
    </row>
    <row r="53" spans="12:13">
      <c r="L53" s="74"/>
      <c r="M53" s="74"/>
    </row>
    <row r="54" spans="12:13">
      <c r="L54" s="74"/>
      <c r="M54" s="74"/>
    </row>
    <row r="55" spans="12:13">
      <c r="L55" s="74"/>
      <c r="M55" s="74"/>
    </row>
  </sheetData>
  <protectedRanges>
    <protectedRange password="CDFC" sqref="G41 G23" name="Rango3_1"/>
    <protectedRange password="CDFC" sqref="E41 E23" name="Rango2_1"/>
    <protectedRange password="CDFC" sqref="C23" name="Rango1_1"/>
  </protectedRanges>
  <mergeCells count="36">
    <mergeCell ref="A16:K16"/>
    <mergeCell ref="A2:I2"/>
    <mergeCell ref="A3:I3"/>
    <mergeCell ref="A4:I4"/>
    <mergeCell ref="A7:K7"/>
    <mergeCell ref="A8:K8"/>
    <mergeCell ref="A9:K9"/>
    <mergeCell ref="A10:K10"/>
    <mergeCell ref="A11:K11"/>
    <mergeCell ref="A12:K12"/>
    <mergeCell ref="A13:K13"/>
    <mergeCell ref="A15:K15"/>
    <mergeCell ref="A17:K17"/>
    <mergeCell ref="A19:A22"/>
    <mergeCell ref="B19:B22"/>
    <mergeCell ref="C19:C22"/>
    <mergeCell ref="D19:K19"/>
    <mergeCell ref="D20:E21"/>
    <mergeCell ref="F20:G21"/>
    <mergeCell ref="H20:I21"/>
    <mergeCell ref="J20:K21"/>
    <mergeCell ref="J38:K39"/>
    <mergeCell ref="E45:F45"/>
    <mergeCell ref="E47:F47"/>
    <mergeCell ref="E27:F27"/>
    <mergeCell ref="E29:F29"/>
    <mergeCell ref="A34:K34"/>
    <mergeCell ref="A35:K35"/>
    <mergeCell ref="A36:K36"/>
    <mergeCell ref="A37:A40"/>
    <mergeCell ref="B37:B40"/>
    <mergeCell ref="C37:C40"/>
    <mergeCell ref="D37:K37"/>
    <mergeCell ref="D38:E39"/>
    <mergeCell ref="F38:G39"/>
    <mergeCell ref="H38:I39"/>
  </mergeCells>
  <pageMargins left="0.25" right="0.25" top="0.75" bottom="0.75" header="0.3" footer="0.3"/>
  <pageSetup paperSize="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FD997-12BD-431A-B2A2-7CDA2B5E30FD}">
  <dimension ref="A1:R118"/>
  <sheetViews>
    <sheetView topLeftCell="A12" zoomScale="90" zoomScaleNormal="90" workbookViewId="0">
      <selection activeCell="R29" sqref="R29"/>
    </sheetView>
  </sheetViews>
  <sheetFormatPr baseColWidth="10" defaultRowHeight="15"/>
  <cols>
    <col min="3" max="3" width="21.42578125" customWidth="1"/>
    <col min="4" max="4" width="34.285156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22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1:12">
      <c r="A3" s="222" t="s">
        <v>1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2">
      <c r="A4" s="222" t="s">
        <v>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12" ht="16.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224" t="s">
        <v>3</v>
      </c>
      <c r="B6" s="224"/>
      <c r="C6" s="4"/>
      <c r="D6" s="4"/>
      <c r="E6" s="4"/>
      <c r="F6" s="5"/>
      <c r="G6" s="5"/>
      <c r="H6" s="5"/>
      <c r="I6" s="5"/>
      <c r="J6" s="5"/>
      <c r="K6" s="5"/>
      <c r="L6" s="5"/>
    </row>
    <row r="7" spans="1:12">
      <c r="A7" s="225" t="s">
        <v>167</v>
      </c>
      <c r="B7" s="226"/>
      <c r="C7" s="226"/>
      <c r="D7" s="226"/>
      <c r="E7" s="6"/>
      <c r="F7" s="7"/>
      <c r="G7" s="7"/>
      <c r="H7" s="7"/>
      <c r="I7" s="7"/>
      <c r="J7" s="7"/>
      <c r="K7" s="7"/>
      <c r="L7" s="8"/>
    </row>
    <row r="8" spans="1:12">
      <c r="A8" s="242" t="s">
        <v>329</v>
      </c>
      <c r="B8" s="243"/>
      <c r="C8" s="243"/>
      <c r="D8" s="243"/>
      <c r="E8" s="10"/>
      <c r="F8" s="11"/>
      <c r="G8" s="11"/>
      <c r="H8" s="11"/>
      <c r="I8" s="11"/>
      <c r="J8" s="11"/>
      <c r="K8" s="11"/>
      <c r="L8" s="12"/>
    </row>
    <row r="9" spans="1:12">
      <c r="A9" s="231" t="s">
        <v>330</v>
      </c>
      <c r="B9" s="224"/>
      <c r="C9" s="224"/>
      <c r="D9" s="224"/>
      <c r="E9" s="10"/>
      <c r="F9" s="11"/>
      <c r="G9" s="11"/>
      <c r="H9" s="11"/>
      <c r="I9" s="11"/>
      <c r="J9" s="11"/>
      <c r="K9" s="11"/>
      <c r="L9" s="12"/>
    </row>
    <row r="10" spans="1:12">
      <c r="A10" s="231" t="s">
        <v>331</v>
      </c>
      <c r="B10" s="224"/>
      <c r="C10" s="224"/>
      <c r="D10" s="224"/>
      <c r="E10" s="10"/>
      <c r="F10" s="11"/>
      <c r="G10" s="11"/>
      <c r="H10" s="11"/>
      <c r="I10" s="11"/>
      <c r="J10" s="11"/>
      <c r="K10" s="11"/>
      <c r="L10" s="12"/>
    </row>
    <row r="11" spans="1:12">
      <c r="A11" s="231" t="s">
        <v>332</v>
      </c>
      <c r="B11" s="224"/>
      <c r="C11" s="224"/>
      <c r="D11" s="224"/>
      <c r="E11" s="10"/>
      <c r="F11" s="11"/>
      <c r="G11" s="11"/>
      <c r="H11" s="11"/>
      <c r="I11" s="11"/>
      <c r="J11" s="11"/>
      <c r="K11" s="11"/>
      <c r="L11" s="12"/>
    </row>
    <row r="12" spans="1:12">
      <c r="A12" s="231" t="s">
        <v>333</v>
      </c>
      <c r="B12" s="224"/>
      <c r="C12" s="224"/>
      <c r="D12" s="224"/>
      <c r="E12" s="13"/>
      <c r="F12" s="14"/>
      <c r="G12" s="14"/>
      <c r="H12" s="14"/>
      <c r="I12" s="11"/>
      <c r="J12" s="11"/>
      <c r="K12" s="11"/>
      <c r="L12" s="12"/>
    </row>
    <row r="13" spans="1:12">
      <c r="A13" s="232" t="s">
        <v>10</v>
      </c>
      <c r="B13" s="233"/>
      <c r="C13" s="233"/>
      <c r="D13" s="233"/>
      <c r="E13" s="234"/>
      <c r="F13" s="234"/>
      <c r="G13" s="234"/>
      <c r="H13" s="234"/>
      <c r="I13" s="234"/>
      <c r="J13" s="234"/>
      <c r="K13" s="234"/>
      <c r="L13" s="235"/>
    </row>
    <row r="14" spans="1:12">
      <c r="A14" s="212" t="s">
        <v>11</v>
      </c>
      <c r="B14" s="212"/>
      <c r="C14" s="15"/>
      <c r="D14" s="16"/>
      <c r="E14" s="16"/>
      <c r="F14" s="16"/>
      <c r="G14" s="16"/>
      <c r="H14" s="16"/>
      <c r="I14" s="16"/>
      <c r="J14" s="16"/>
      <c r="K14" s="16"/>
      <c r="L14" s="16"/>
    </row>
    <row r="15" spans="1:12">
      <c r="A15" s="207" t="s">
        <v>12</v>
      </c>
      <c r="B15" s="208"/>
      <c r="C15" s="208"/>
      <c r="D15" s="208"/>
      <c r="E15" s="17"/>
      <c r="F15" s="17"/>
      <c r="G15" s="17"/>
      <c r="H15" s="17"/>
      <c r="I15" s="17"/>
      <c r="J15" s="17"/>
      <c r="K15" s="17"/>
      <c r="L15" s="18"/>
    </row>
    <row r="16" spans="1:12">
      <c r="A16" s="19" t="s">
        <v>13</v>
      </c>
      <c r="B16" s="209" t="s">
        <v>197</v>
      </c>
      <c r="C16" s="209"/>
      <c r="D16" s="209"/>
      <c r="E16" s="20"/>
      <c r="F16" s="20"/>
      <c r="G16" s="20"/>
      <c r="H16" s="20"/>
      <c r="I16" s="20"/>
      <c r="J16" s="20"/>
      <c r="K16" s="20"/>
      <c r="L16" s="21"/>
    </row>
    <row r="17" spans="1:18">
      <c r="A17" s="210" t="s">
        <v>567</v>
      </c>
      <c r="B17" s="211"/>
      <c r="C17" s="211"/>
      <c r="D17" s="211"/>
      <c r="E17" s="22"/>
      <c r="F17" s="22"/>
      <c r="G17" s="22"/>
      <c r="H17" s="22"/>
      <c r="I17" s="22"/>
      <c r="J17" s="22"/>
      <c r="K17" s="22"/>
      <c r="L17" s="23"/>
    </row>
    <row r="18" spans="1:18">
      <c r="A18" s="238" t="s">
        <v>16</v>
      </c>
      <c r="B18" s="239"/>
      <c r="C18" s="36"/>
      <c r="D18" s="37"/>
      <c r="E18" s="37"/>
      <c r="F18" s="37"/>
      <c r="G18" s="37"/>
      <c r="H18" s="37"/>
      <c r="I18" s="37"/>
      <c r="J18" s="37"/>
      <c r="K18" s="37"/>
      <c r="L18" s="38"/>
      <c r="N18" s="167"/>
      <c r="O18" s="167"/>
    </row>
    <row r="19" spans="1:18">
      <c r="A19" s="213" t="s">
        <v>47</v>
      </c>
      <c r="B19" s="214"/>
      <c r="C19" s="219" t="s">
        <v>18</v>
      </c>
      <c r="D19" s="198" t="s">
        <v>19</v>
      </c>
      <c r="E19" s="237" t="s">
        <v>20</v>
      </c>
      <c r="F19" s="237"/>
      <c r="G19" s="237"/>
      <c r="H19" s="237"/>
      <c r="I19" s="237"/>
      <c r="J19" s="237"/>
      <c r="K19" s="237"/>
      <c r="L19" s="237"/>
    </row>
    <row r="20" spans="1:18">
      <c r="A20" s="240"/>
      <c r="B20" s="216"/>
      <c r="C20" s="220"/>
      <c r="D20" s="198"/>
      <c r="E20" s="199" t="s">
        <v>21</v>
      </c>
      <c r="F20" s="200"/>
      <c r="G20" s="199" t="s">
        <v>22</v>
      </c>
      <c r="H20" s="200"/>
      <c r="I20" s="199" t="s">
        <v>23</v>
      </c>
      <c r="J20" s="203"/>
      <c r="K20" s="199" t="s">
        <v>24</v>
      </c>
      <c r="L20" s="200"/>
    </row>
    <row r="21" spans="1:18">
      <c r="A21" s="240"/>
      <c r="B21" s="216"/>
      <c r="C21" s="220"/>
      <c r="D21" s="198"/>
      <c r="E21" s="201"/>
      <c r="F21" s="202"/>
      <c r="G21" s="201"/>
      <c r="H21" s="202"/>
      <c r="I21" s="201"/>
      <c r="J21" s="204"/>
      <c r="K21" s="201"/>
      <c r="L21" s="202"/>
    </row>
    <row r="22" spans="1:18" ht="33.75">
      <c r="A22" s="241"/>
      <c r="B22" s="218"/>
      <c r="C22" s="221"/>
      <c r="D22" s="198"/>
      <c r="E22" s="24" t="s">
        <v>25</v>
      </c>
      <c r="F22" s="24" t="s">
        <v>26</v>
      </c>
      <c r="G22" s="24" t="s">
        <v>25</v>
      </c>
      <c r="H22" s="24" t="s">
        <v>26</v>
      </c>
      <c r="I22" s="24" t="s">
        <v>25</v>
      </c>
      <c r="J22" s="25" t="s">
        <v>26</v>
      </c>
      <c r="K22" s="24" t="s">
        <v>25</v>
      </c>
      <c r="L22" s="24" t="s">
        <v>26</v>
      </c>
    </row>
    <row r="23" spans="1:18" ht="73.5" customHeight="1">
      <c r="A23" s="268" t="s">
        <v>321</v>
      </c>
      <c r="B23" s="269"/>
      <c r="C23" s="52" t="s">
        <v>334</v>
      </c>
      <c r="D23" s="64" t="s">
        <v>335</v>
      </c>
      <c r="E23" s="40" t="s">
        <v>336</v>
      </c>
      <c r="F23" s="40">
        <v>56</v>
      </c>
      <c r="G23" s="40" t="s">
        <v>337</v>
      </c>
      <c r="H23" s="40">
        <v>788</v>
      </c>
      <c r="I23" s="40" t="s">
        <v>32</v>
      </c>
      <c r="J23" s="40">
        <v>0</v>
      </c>
      <c r="K23" s="40" t="s">
        <v>32</v>
      </c>
      <c r="L23" s="40">
        <v>0</v>
      </c>
    </row>
    <row r="24" spans="1:18" ht="50.25" customHeight="1">
      <c r="A24" s="268" t="s">
        <v>338</v>
      </c>
      <c r="B24" s="269"/>
      <c r="C24" s="52" t="s">
        <v>339</v>
      </c>
      <c r="D24" s="64" t="s">
        <v>340</v>
      </c>
      <c r="E24" s="40" t="s">
        <v>83</v>
      </c>
      <c r="F24" s="40">
        <v>39</v>
      </c>
      <c r="G24" s="40" t="s">
        <v>32</v>
      </c>
      <c r="H24" s="40">
        <v>0</v>
      </c>
      <c r="I24" s="40" t="s">
        <v>32</v>
      </c>
      <c r="J24" s="40">
        <v>0</v>
      </c>
      <c r="K24" s="40" t="s">
        <v>32</v>
      </c>
      <c r="L24" s="40">
        <v>0</v>
      </c>
    </row>
    <row r="25" spans="1:18">
      <c r="A25" s="5"/>
      <c r="B25" s="5"/>
      <c r="C25" s="32"/>
      <c r="D25" s="33" t="s">
        <v>33</v>
      </c>
      <c r="E25" s="16"/>
      <c r="F25" s="42">
        <f>SUM(F23+F24)</f>
        <v>95</v>
      </c>
      <c r="G25" s="16"/>
      <c r="H25" s="42">
        <f>SUM(H23+H24)</f>
        <v>788</v>
      </c>
      <c r="I25" s="16"/>
      <c r="J25" s="42">
        <f>SUM(J23+J24)</f>
        <v>0</v>
      </c>
      <c r="K25" s="16"/>
      <c r="L25" s="42">
        <f>SUM(L24+L23)</f>
        <v>0</v>
      </c>
    </row>
    <row r="26" spans="1:18">
      <c r="A26" s="5"/>
      <c r="B26" s="5"/>
      <c r="C26" s="32"/>
      <c r="D26" s="33"/>
      <c r="E26" s="16"/>
      <c r="F26" s="16"/>
      <c r="G26" s="16"/>
      <c r="H26" s="16"/>
      <c r="I26" s="16"/>
      <c r="J26" s="16"/>
      <c r="K26" s="16"/>
      <c r="L26" s="16"/>
      <c r="Q26" t="s">
        <v>596</v>
      </c>
      <c r="R26">
        <f>SUM(F25+F41+F59)</f>
        <v>242</v>
      </c>
    </row>
    <row r="27" spans="1:18">
      <c r="A27" s="5"/>
      <c r="B27" s="5"/>
      <c r="C27" s="32"/>
      <c r="D27" s="33" t="s">
        <v>34</v>
      </c>
      <c r="E27" s="16"/>
      <c r="F27" s="194">
        <f>SUM(F25+H25+J25+L25)</f>
        <v>883</v>
      </c>
      <c r="G27" s="195"/>
      <c r="H27" s="16"/>
      <c r="I27" s="16" t="s">
        <v>58</v>
      </c>
      <c r="J27" s="16"/>
      <c r="K27" s="16"/>
      <c r="L27" s="16"/>
      <c r="Q27" t="s">
        <v>595</v>
      </c>
      <c r="R27">
        <f>SUM(H25+H41+H59)</f>
        <v>1015</v>
      </c>
    </row>
    <row r="28" spans="1:18">
      <c r="A28" s="5"/>
      <c r="B28" s="5"/>
      <c r="C28" s="32"/>
      <c r="D28" s="33"/>
      <c r="E28" s="16"/>
      <c r="F28" s="16"/>
      <c r="G28" s="16"/>
      <c r="H28" s="16"/>
      <c r="I28" s="16" t="s">
        <v>58</v>
      </c>
      <c r="J28" s="16"/>
      <c r="K28" s="16" t="s">
        <v>58</v>
      </c>
      <c r="L28" s="16"/>
      <c r="Q28" t="s">
        <v>597</v>
      </c>
      <c r="R28">
        <f>SUM(J25+J41+J59)</f>
        <v>0</v>
      </c>
    </row>
    <row r="29" spans="1:18">
      <c r="A29" s="5"/>
      <c r="B29" s="5"/>
      <c r="C29" s="32"/>
      <c r="D29" s="33" t="s">
        <v>35</v>
      </c>
      <c r="E29" s="16"/>
      <c r="F29" s="194">
        <f>SUM(F25)+H25</f>
        <v>883</v>
      </c>
      <c r="G29" s="195"/>
      <c r="H29" s="16"/>
      <c r="I29" s="16"/>
      <c r="J29" s="16"/>
      <c r="K29" s="16"/>
      <c r="L29" s="16"/>
    </row>
    <row r="30" spans="1:18">
      <c r="A30" s="5"/>
      <c r="B30" s="5"/>
      <c r="C30" s="32"/>
      <c r="D30" s="33"/>
      <c r="E30" s="16"/>
      <c r="F30" s="16"/>
      <c r="G30" s="16"/>
      <c r="H30" s="16"/>
      <c r="I30" s="16"/>
      <c r="J30" s="16"/>
      <c r="K30" s="16"/>
      <c r="L30" s="16"/>
    </row>
    <row r="31" spans="1:18">
      <c r="A31" s="212" t="s">
        <v>11</v>
      </c>
      <c r="B31" s="212"/>
      <c r="C31" s="15"/>
      <c r="D31" s="16"/>
      <c r="E31" s="16"/>
      <c r="F31" s="16"/>
      <c r="G31" s="16"/>
      <c r="H31" s="16"/>
      <c r="I31" s="16"/>
      <c r="J31" s="16"/>
      <c r="K31" s="16"/>
      <c r="L31" s="16"/>
    </row>
    <row r="32" spans="1:18">
      <c r="A32" s="207" t="s">
        <v>12</v>
      </c>
      <c r="B32" s="208"/>
      <c r="C32" s="208"/>
      <c r="D32" s="208"/>
      <c r="E32" s="17"/>
      <c r="F32" s="17"/>
      <c r="G32" s="17"/>
      <c r="H32" s="17"/>
      <c r="I32" s="17"/>
      <c r="J32" s="17"/>
      <c r="K32" s="17"/>
      <c r="L32" s="18"/>
    </row>
    <row r="33" spans="1:12">
      <c r="A33" s="19" t="s">
        <v>13</v>
      </c>
      <c r="B33" s="209" t="s">
        <v>341</v>
      </c>
      <c r="C33" s="209"/>
      <c r="D33" s="209"/>
      <c r="E33" s="20"/>
      <c r="F33" s="20"/>
      <c r="G33" s="20"/>
      <c r="H33" s="20"/>
      <c r="I33" s="20"/>
      <c r="J33" s="20"/>
      <c r="K33" s="20"/>
      <c r="L33" s="21"/>
    </row>
    <row r="34" spans="1:12">
      <c r="A34" s="210" t="s">
        <v>568</v>
      </c>
      <c r="B34" s="211"/>
      <c r="C34" s="211"/>
      <c r="D34" s="211"/>
      <c r="E34" s="22"/>
      <c r="F34" s="22"/>
      <c r="G34" s="22"/>
      <c r="H34" s="22"/>
      <c r="I34" s="22"/>
      <c r="J34" s="22"/>
      <c r="K34" s="22"/>
      <c r="L34" s="23"/>
    </row>
    <row r="35" spans="1:12">
      <c r="A35" s="212" t="s">
        <v>16</v>
      </c>
      <c r="B35" s="212"/>
      <c r="C35" s="15"/>
      <c r="D35" s="16"/>
      <c r="E35" s="16"/>
      <c r="F35" s="16"/>
      <c r="G35" s="16"/>
      <c r="H35" s="16"/>
      <c r="I35" s="16"/>
      <c r="J35" s="16"/>
      <c r="K35" s="16"/>
      <c r="L35" s="16"/>
    </row>
    <row r="36" spans="1:12">
      <c r="A36" s="213" t="s">
        <v>17</v>
      </c>
      <c r="B36" s="214"/>
      <c r="C36" s="219" t="s">
        <v>18</v>
      </c>
      <c r="D36" s="198" t="s">
        <v>19</v>
      </c>
      <c r="E36" s="196" t="s">
        <v>20</v>
      </c>
      <c r="F36" s="197"/>
      <c r="G36" s="197"/>
      <c r="H36" s="197"/>
      <c r="I36" s="197"/>
      <c r="J36" s="197"/>
      <c r="K36" s="197"/>
      <c r="L36" s="198"/>
    </row>
    <row r="37" spans="1:12">
      <c r="A37" s="215"/>
      <c r="B37" s="216"/>
      <c r="C37" s="220"/>
      <c r="D37" s="198"/>
      <c r="E37" s="199" t="s">
        <v>21</v>
      </c>
      <c r="F37" s="200"/>
      <c r="G37" s="199" t="s">
        <v>22</v>
      </c>
      <c r="H37" s="200"/>
      <c r="I37" s="199" t="s">
        <v>23</v>
      </c>
      <c r="J37" s="203"/>
      <c r="K37" s="199" t="s">
        <v>24</v>
      </c>
      <c r="L37" s="200"/>
    </row>
    <row r="38" spans="1:12">
      <c r="A38" s="215"/>
      <c r="B38" s="216"/>
      <c r="C38" s="220"/>
      <c r="D38" s="198"/>
      <c r="E38" s="201"/>
      <c r="F38" s="202"/>
      <c r="G38" s="201"/>
      <c r="H38" s="202"/>
      <c r="I38" s="201"/>
      <c r="J38" s="204"/>
      <c r="K38" s="201"/>
      <c r="L38" s="202"/>
    </row>
    <row r="39" spans="1:12" ht="33.75">
      <c r="A39" s="217"/>
      <c r="B39" s="218"/>
      <c r="C39" s="221"/>
      <c r="D39" s="198"/>
      <c r="E39" s="24" t="s">
        <v>25</v>
      </c>
      <c r="F39" s="24" t="s">
        <v>26</v>
      </c>
      <c r="G39" s="24" t="s">
        <v>25</v>
      </c>
      <c r="H39" s="24" t="s">
        <v>26</v>
      </c>
      <c r="I39" s="24" t="s">
        <v>25</v>
      </c>
      <c r="J39" s="25" t="s">
        <v>26</v>
      </c>
      <c r="K39" s="24" t="s">
        <v>25</v>
      </c>
      <c r="L39" s="24" t="s">
        <v>26</v>
      </c>
    </row>
    <row r="40" spans="1:12" ht="24" customHeight="1">
      <c r="A40" s="205" t="s">
        <v>69</v>
      </c>
      <c r="B40" s="206" t="s">
        <v>28</v>
      </c>
      <c r="C40" s="27" t="s">
        <v>81</v>
      </c>
      <c r="D40" s="28" t="s">
        <v>71</v>
      </c>
      <c r="E40" s="29" t="s">
        <v>336</v>
      </c>
      <c r="F40" s="40">
        <v>140</v>
      </c>
      <c r="G40" s="40" t="s">
        <v>343</v>
      </c>
      <c r="H40" s="40">
        <v>227</v>
      </c>
      <c r="I40" s="29" t="s">
        <v>32</v>
      </c>
      <c r="J40" s="40">
        <v>0</v>
      </c>
      <c r="K40" s="29" t="s">
        <v>32</v>
      </c>
      <c r="L40" s="31">
        <v>0</v>
      </c>
    </row>
    <row r="41" spans="1:12">
      <c r="A41" s="5"/>
      <c r="B41" s="5"/>
      <c r="C41" s="32"/>
      <c r="D41" s="33" t="s">
        <v>33</v>
      </c>
      <c r="E41" s="16"/>
      <c r="F41" s="42">
        <f>SUM(F40)</f>
        <v>140</v>
      </c>
      <c r="G41" s="16"/>
      <c r="H41" s="42">
        <f>SUM(H40:H40)</f>
        <v>227</v>
      </c>
      <c r="I41" s="16"/>
      <c r="J41" s="42">
        <f>SUM(J40:J40)</f>
        <v>0</v>
      </c>
      <c r="K41" s="16"/>
      <c r="L41" s="42">
        <f>SUM(L40:L40)</f>
        <v>0</v>
      </c>
    </row>
    <row r="42" spans="1:12">
      <c r="A42" s="5"/>
      <c r="B42" s="5"/>
      <c r="C42" s="32"/>
      <c r="D42" s="33"/>
      <c r="E42" s="16"/>
      <c r="F42" s="16"/>
      <c r="G42" s="16"/>
      <c r="H42" s="16"/>
      <c r="I42" s="16"/>
      <c r="J42" s="16"/>
      <c r="K42" s="16"/>
      <c r="L42" s="16"/>
    </row>
    <row r="43" spans="1:12">
      <c r="A43" s="5"/>
      <c r="B43" s="5"/>
      <c r="C43" s="32"/>
      <c r="D43" s="33" t="s">
        <v>34</v>
      </c>
      <c r="E43" s="16"/>
      <c r="F43" s="194">
        <f>SUM(+H41)+F41+J41+L41</f>
        <v>367</v>
      </c>
      <c r="G43" s="195"/>
      <c r="H43" s="16"/>
      <c r="I43" s="16"/>
      <c r="J43" s="16"/>
      <c r="K43" s="16"/>
      <c r="L43" s="16"/>
    </row>
    <row r="44" spans="1:12">
      <c r="A44" s="5"/>
      <c r="B44" s="5"/>
      <c r="C44" s="32"/>
      <c r="D44" s="33"/>
      <c r="E44" s="16"/>
      <c r="F44" s="16"/>
      <c r="G44" s="16"/>
      <c r="H44" s="16"/>
      <c r="I44" s="16"/>
      <c r="J44" s="16"/>
      <c r="K44" s="16"/>
      <c r="L44" s="16"/>
    </row>
    <row r="45" spans="1:12">
      <c r="A45" s="5"/>
      <c r="B45" s="5"/>
      <c r="C45" s="32"/>
      <c r="D45" s="33" t="s">
        <v>35</v>
      </c>
      <c r="E45" s="16"/>
      <c r="F45" s="194">
        <f>SUM(F41)+H41</f>
        <v>367</v>
      </c>
      <c r="G45" s="195"/>
      <c r="H45" s="16" t="s">
        <v>58</v>
      </c>
      <c r="I45" s="16"/>
      <c r="J45" s="16"/>
      <c r="K45" s="16"/>
      <c r="L45" s="16"/>
    </row>
    <row r="46" spans="1:12">
      <c r="A46" s="5"/>
      <c r="B46" s="5"/>
      <c r="C46" s="32"/>
      <c r="D46" s="33"/>
      <c r="E46" s="16"/>
      <c r="F46" s="16"/>
      <c r="G46" s="16"/>
      <c r="H46" s="16"/>
      <c r="I46" s="16"/>
      <c r="J46" s="16"/>
      <c r="K46" s="16"/>
      <c r="L46" s="16"/>
    </row>
    <row r="47" spans="1:12">
      <c r="A47" s="212"/>
      <c r="B47" s="212"/>
      <c r="C47" s="15"/>
      <c r="D47" s="16"/>
      <c r="E47" s="16"/>
      <c r="F47" s="16"/>
      <c r="G47" s="16"/>
      <c r="H47" s="16"/>
      <c r="I47" s="16"/>
      <c r="J47" s="16"/>
      <c r="K47" s="16"/>
      <c r="L47" s="16"/>
    </row>
    <row r="48" spans="1:12">
      <c r="A48" s="5"/>
      <c r="B48" s="5"/>
      <c r="C48" s="32"/>
      <c r="D48" s="33"/>
      <c r="E48" s="16"/>
      <c r="F48" s="16"/>
      <c r="G48" s="16"/>
      <c r="H48" s="16"/>
      <c r="I48" s="16"/>
      <c r="J48" s="16"/>
      <c r="K48" s="16"/>
      <c r="L48" s="16"/>
    </row>
    <row r="49" spans="1:15">
      <c r="A49" s="212" t="s">
        <v>11</v>
      </c>
      <c r="B49" s="212"/>
      <c r="C49" s="15"/>
      <c r="D49" s="16"/>
      <c r="E49" s="16"/>
      <c r="F49" s="16"/>
      <c r="G49" s="16"/>
      <c r="H49" s="16"/>
      <c r="I49" s="16"/>
      <c r="J49" s="16"/>
      <c r="K49" s="16"/>
      <c r="L49" s="16"/>
    </row>
    <row r="50" spans="1:15">
      <c r="A50" s="207" t="s">
        <v>12</v>
      </c>
      <c r="B50" s="208"/>
      <c r="C50" s="208"/>
      <c r="D50" s="208"/>
      <c r="E50" s="17"/>
      <c r="F50" s="17"/>
      <c r="G50" s="17"/>
      <c r="H50" s="17"/>
      <c r="I50" s="17"/>
      <c r="J50" s="17"/>
      <c r="K50" s="17"/>
      <c r="L50" s="18"/>
    </row>
    <row r="51" spans="1:15">
      <c r="A51" s="19" t="s">
        <v>13</v>
      </c>
      <c r="B51" s="209" t="s">
        <v>134</v>
      </c>
      <c r="C51" s="209"/>
      <c r="D51" s="209"/>
      <c r="E51" s="20"/>
      <c r="F51" s="20"/>
      <c r="G51" s="20"/>
      <c r="H51" s="20"/>
      <c r="I51" s="20"/>
      <c r="J51" s="20"/>
      <c r="K51" s="20"/>
      <c r="L51" s="21"/>
    </row>
    <row r="52" spans="1:15">
      <c r="A52" s="210" t="s">
        <v>342</v>
      </c>
      <c r="B52" s="211"/>
      <c r="C52" s="211"/>
      <c r="D52" s="211"/>
      <c r="E52" s="22"/>
      <c r="F52" s="22"/>
      <c r="G52" s="22"/>
      <c r="H52" s="22"/>
      <c r="I52" s="22"/>
      <c r="J52" s="22"/>
      <c r="K52" s="22"/>
      <c r="L52" s="23"/>
    </row>
    <row r="53" spans="1:15">
      <c r="A53" s="212" t="s">
        <v>16</v>
      </c>
      <c r="B53" s="212"/>
      <c r="C53" s="15"/>
      <c r="D53" s="16"/>
      <c r="E53" s="16"/>
      <c r="F53" s="16"/>
      <c r="G53" s="16"/>
      <c r="H53" s="16"/>
      <c r="I53" s="16"/>
      <c r="J53" s="16"/>
      <c r="K53" s="16"/>
      <c r="L53" s="16"/>
    </row>
    <row r="54" spans="1:15">
      <c r="A54" s="213" t="s">
        <v>17</v>
      </c>
      <c r="B54" s="214"/>
      <c r="C54" s="219" t="s">
        <v>18</v>
      </c>
      <c r="D54" s="198" t="s">
        <v>19</v>
      </c>
      <c r="E54" s="196" t="s">
        <v>20</v>
      </c>
      <c r="F54" s="197"/>
      <c r="G54" s="197"/>
      <c r="H54" s="197"/>
      <c r="I54" s="197"/>
      <c r="J54" s="197"/>
      <c r="K54" s="197"/>
      <c r="L54" s="198"/>
    </row>
    <row r="55" spans="1:15">
      <c r="A55" s="215"/>
      <c r="B55" s="216"/>
      <c r="C55" s="220"/>
      <c r="D55" s="198"/>
      <c r="E55" s="199" t="s">
        <v>21</v>
      </c>
      <c r="F55" s="200"/>
      <c r="G55" s="199" t="s">
        <v>22</v>
      </c>
      <c r="H55" s="200"/>
      <c r="I55" s="199" t="s">
        <v>23</v>
      </c>
      <c r="J55" s="203"/>
      <c r="K55" s="199" t="s">
        <v>24</v>
      </c>
      <c r="L55" s="200"/>
      <c r="O55" t="s">
        <v>58</v>
      </c>
    </row>
    <row r="56" spans="1:15">
      <c r="A56" s="215"/>
      <c r="B56" s="216"/>
      <c r="C56" s="220"/>
      <c r="D56" s="198"/>
      <c r="E56" s="201"/>
      <c r="F56" s="202"/>
      <c r="G56" s="201"/>
      <c r="H56" s="202"/>
      <c r="I56" s="201"/>
      <c r="J56" s="204"/>
      <c r="K56" s="201"/>
      <c r="L56" s="202"/>
    </row>
    <row r="57" spans="1:15" ht="33.75">
      <c r="A57" s="217"/>
      <c r="B57" s="218"/>
      <c r="C57" s="221"/>
      <c r="D57" s="198"/>
      <c r="E57" s="24" t="s">
        <v>25</v>
      </c>
      <c r="F57" s="24" t="s">
        <v>26</v>
      </c>
      <c r="G57" s="24" t="s">
        <v>25</v>
      </c>
      <c r="H57" s="24" t="s">
        <v>26</v>
      </c>
      <c r="I57" s="24" t="s">
        <v>25</v>
      </c>
      <c r="J57" s="25" t="s">
        <v>26</v>
      </c>
      <c r="K57" s="24" t="s">
        <v>25</v>
      </c>
      <c r="L57" s="24" t="s">
        <v>26</v>
      </c>
    </row>
    <row r="58" spans="1:15" ht="24" customHeight="1">
      <c r="A58" s="205" t="s">
        <v>27</v>
      </c>
      <c r="B58" s="206" t="s">
        <v>28</v>
      </c>
      <c r="C58" s="27" t="s">
        <v>29</v>
      </c>
      <c r="D58" s="28" t="s">
        <v>64</v>
      </c>
      <c r="E58" s="29">
        <v>2024</v>
      </c>
      <c r="F58" s="40">
        <v>7</v>
      </c>
      <c r="G58" s="29" t="s">
        <v>32</v>
      </c>
      <c r="H58" s="40">
        <v>0</v>
      </c>
      <c r="I58" s="29" t="s">
        <v>32</v>
      </c>
      <c r="J58" s="29">
        <v>0</v>
      </c>
      <c r="K58" s="29" t="s">
        <v>32</v>
      </c>
      <c r="L58" s="31">
        <v>0</v>
      </c>
    </row>
    <row r="59" spans="1:15">
      <c r="A59" s="5"/>
      <c r="B59" s="5"/>
      <c r="C59" s="32"/>
      <c r="D59" s="33" t="s">
        <v>33</v>
      </c>
      <c r="E59" s="16"/>
      <c r="F59" s="42">
        <f>SUM(F58)</f>
        <v>7</v>
      </c>
      <c r="G59" s="16"/>
      <c r="H59" s="42">
        <f>SUM(H58:H58)</f>
        <v>0</v>
      </c>
      <c r="I59" s="16"/>
      <c r="J59" s="42">
        <f>SUM(J58:J58)</f>
        <v>0</v>
      </c>
      <c r="K59" s="16"/>
      <c r="L59" s="42">
        <f>SUM(L58:L58)</f>
        <v>0</v>
      </c>
    </row>
    <row r="60" spans="1:15">
      <c r="A60" s="5"/>
      <c r="B60" s="5"/>
      <c r="C60" s="32"/>
      <c r="D60" s="33"/>
      <c r="E60" s="16"/>
      <c r="F60" s="16"/>
      <c r="G60" s="16"/>
      <c r="H60" s="16"/>
      <c r="I60" s="16"/>
      <c r="J60" s="16"/>
      <c r="K60" s="16"/>
      <c r="L60" s="16"/>
    </row>
    <row r="61" spans="1:15">
      <c r="A61" s="5"/>
      <c r="B61" s="5"/>
      <c r="C61" s="32"/>
      <c r="D61" s="33" t="s">
        <v>34</v>
      </c>
      <c r="E61" s="16"/>
      <c r="F61" s="194">
        <f>SUM(+H59)+F59+J59+L59</f>
        <v>7</v>
      </c>
      <c r="G61" s="195"/>
      <c r="H61" s="16"/>
      <c r="I61" s="16"/>
      <c r="J61" s="16"/>
      <c r="K61" s="16"/>
      <c r="L61" s="16"/>
    </row>
    <row r="62" spans="1:15">
      <c r="A62" s="5"/>
      <c r="B62" s="5"/>
      <c r="C62" s="32"/>
      <c r="D62" s="33"/>
      <c r="E62" s="16"/>
      <c r="F62" s="16"/>
      <c r="G62" s="16"/>
      <c r="H62" s="16"/>
      <c r="I62" s="16"/>
      <c r="J62" s="16"/>
      <c r="K62" s="16"/>
      <c r="L62" s="16"/>
    </row>
    <row r="63" spans="1:15">
      <c r="A63" s="5"/>
      <c r="B63" s="5"/>
      <c r="C63" s="32"/>
      <c r="D63" s="33" t="s">
        <v>35</v>
      </c>
      <c r="E63" s="16"/>
      <c r="F63" s="194">
        <f>SUM(F59)+H59</f>
        <v>7</v>
      </c>
      <c r="G63" s="195"/>
      <c r="H63" s="16"/>
      <c r="I63" s="16"/>
      <c r="J63" s="16"/>
      <c r="K63" s="16"/>
      <c r="L63" s="16"/>
    </row>
    <row r="64" spans="1:15">
      <c r="A64" s="5"/>
      <c r="B64" s="5"/>
      <c r="C64" s="32"/>
      <c r="D64" s="33"/>
      <c r="E64" s="16"/>
      <c r="F64" s="16"/>
      <c r="G64" s="16"/>
      <c r="H64" s="16"/>
      <c r="I64" s="16"/>
      <c r="J64" s="16"/>
      <c r="K64" s="16"/>
      <c r="L64" s="16"/>
    </row>
    <row r="65" spans="1:12">
      <c r="A65" s="212"/>
      <c r="B65" s="212"/>
      <c r="C65" s="15"/>
      <c r="D65" s="16"/>
      <c r="E65" s="16"/>
      <c r="F65" s="16"/>
      <c r="G65" s="16"/>
      <c r="H65" s="16"/>
      <c r="I65" s="16"/>
      <c r="J65" s="16"/>
      <c r="K65" s="16"/>
      <c r="L65" s="16"/>
    </row>
    <row r="66" spans="1:12">
      <c r="A66" s="264"/>
      <c r="B66" s="264"/>
      <c r="C66" s="264"/>
      <c r="D66" s="264"/>
      <c r="E66" s="20"/>
      <c r="F66" s="20"/>
      <c r="G66" s="20"/>
      <c r="H66" s="20"/>
      <c r="I66" s="20"/>
      <c r="J66" s="20"/>
      <c r="K66" s="20"/>
      <c r="L66" s="20"/>
    </row>
    <row r="67" spans="1:12">
      <c r="A67" s="44"/>
      <c r="B67" s="209"/>
      <c r="C67" s="209"/>
      <c r="D67" s="209"/>
      <c r="E67" s="20"/>
      <c r="F67" s="20"/>
      <c r="G67" s="20"/>
      <c r="H67" s="20"/>
      <c r="I67" s="20"/>
      <c r="J67" s="20"/>
      <c r="K67" s="20"/>
      <c r="L67" s="20"/>
    </row>
    <row r="68" spans="1:12">
      <c r="A68" s="264"/>
      <c r="B68" s="264"/>
      <c r="C68" s="264"/>
      <c r="D68" s="264"/>
      <c r="E68" s="20"/>
      <c r="F68" s="20"/>
      <c r="G68" s="20"/>
      <c r="H68" s="20"/>
      <c r="I68" s="20"/>
      <c r="J68" s="20"/>
      <c r="K68" s="20"/>
      <c r="L68" s="20"/>
    </row>
    <row r="69" spans="1:12">
      <c r="A69" s="212"/>
      <c r="B69" s="212"/>
      <c r="C69" s="15"/>
      <c r="D69" s="16"/>
      <c r="E69" s="16"/>
      <c r="F69" s="16"/>
      <c r="G69" s="16"/>
      <c r="H69" s="16"/>
      <c r="I69" s="16"/>
      <c r="J69" s="16"/>
      <c r="K69" s="16"/>
      <c r="L69" s="16"/>
    </row>
    <row r="70" spans="1:12">
      <c r="A70" s="262"/>
      <c r="B70" s="260"/>
      <c r="C70" s="262"/>
      <c r="D70" s="263"/>
      <c r="E70" s="263"/>
      <c r="F70" s="263"/>
      <c r="G70" s="263"/>
      <c r="H70" s="263"/>
      <c r="I70" s="263"/>
      <c r="J70" s="263"/>
      <c r="K70" s="263"/>
      <c r="L70" s="263"/>
    </row>
    <row r="71" spans="1:12">
      <c r="A71" s="262"/>
      <c r="B71" s="260"/>
      <c r="C71" s="262"/>
      <c r="D71" s="263"/>
      <c r="E71" s="263"/>
      <c r="F71" s="263"/>
      <c r="G71" s="263"/>
      <c r="H71" s="263"/>
      <c r="I71" s="263"/>
      <c r="J71" s="263"/>
      <c r="K71" s="263"/>
      <c r="L71" s="263"/>
    </row>
    <row r="72" spans="1:12">
      <c r="A72" s="262"/>
      <c r="B72" s="260"/>
      <c r="C72" s="262"/>
      <c r="D72" s="263"/>
      <c r="E72" s="263"/>
      <c r="F72" s="263"/>
      <c r="G72" s="263"/>
      <c r="H72" s="263"/>
      <c r="I72" s="263"/>
      <c r="J72" s="263"/>
      <c r="K72" s="263"/>
      <c r="L72" s="263"/>
    </row>
    <row r="73" spans="1:12">
      <c r="A73" s="262"/>
      <c r="B73" s="260"/>
      <c r="C73" s="262"/>
      <c r="D73" s="263"/>
      <c r="E73" s="5"/>
      <c r="F73" s="5"/>
      <c r="G73" s="5"/>
      <c r="H73" s="5"/>
      <c r="I73" s="5"/>
      <c r="J73" s="5"/>
      <c r="K73" s="5"/>
      <c r="L73" s="5"/>
    </row>
    <row r="74" spans="1:12">
      <c r="A74" s="259"/>
      <c r="B74" s="260"/>
      <c r="C74" s="35"/>
      <c r="D74" s="45"/>
      <c r="E74" s="16"/>
      <c r="F74" s="58"/>
      <c r="G74" s="16"/>
      <c r="H74" s="58"/>
      <c r="I74" s="16"/>
      <c r="J74" s="59"/>
      <c r="K74" s="16"/>
      <c r="L74" s="59"/>
    </row>
    <row r="75" spans="1:12">
      <c r="A75" s="5"/>
      <c r="B75" s="5"/>
      <c r="C75" s="32"/>
      <c r="D75" s="33"/>
      <c r="E75" s="16"/>
      <c r="F75" s="16"/>
      <c r="G75" s="16"/>
      <c r="H75" s="16"/>
      <c r="I75" s="16"/>
      <c r="J75" s="16"/>
      <c r="K75" s="16"/>
      <c r="L75" s="16"/>
    </row>
    <row r="76" spans="1:12">
      <c r="A76" s="5"/>
      <c r="B76" s="5"/>
      <c r="C76" s="32"/>
      <c r="D76" s="33"/>
      <c r="E76" s="16"/>
      <c r="F76" s="16"/>
      <c r="G76" s="16"/>
      <c r="H76" s="16"/>
      <c r="I76" s="16"/>
      <c r="J76" s="16"/>
      <c r="K76" s="16"/>
      <c r="L76" s="16"/>
    </row>
    <row r="77" spans="1:12">
      <c r="A77" s="5"/>
      <c r="B77" s="5"/>
      <c r="C77" s="32"/>
      <c r="D77" s="33"/>
      <c r="E77" s="16"/>
      <c r="F77" s="261"/>
      <c r="G77" s="261"/>
      <c r="H77" s="16"/>
      <c r="I77" s="16"/>
      <c r="J77" s="16"/>
      <c r="K77" s="16"/>
      <c r="L77" s="16"/>
    </row>
    <row r="78" spans="1:12">
      <c r="A78" s="5"/>
      <c r="B78" s="5"/>
      <c r="C78" s="32"/>
      <c r="D78" s="33"/>
      <c r="E78" s="16"/>
      <c r="F78" s="16"/>
      <c r="G78" s="16"/>
      <c r="H78" s="16"/>
      <c r="I78" s="16"/>
      <c r="J78" s="16"/>
      <c r="K78" s="16"/>
      <c r="L78" s="16"/>
    </row>
    <row r="79" spans="1:12">
      <c r="A79" s="5"/>
      <c r="B79" s="5"/>
      <c r="C79" s="32"/>
      <c r="D79" s="33"/>
      <c r="E79" s="16"/>
      <c r="F79" s="261"/>
      <c r="G79" s="261"/>
      <c r="H79" s="16"/>
      <c r="I79" s="16"/>
      <c r="J79" s="16"/>
      <c r="K79" s="16"/>
      <c r="L79" s="16"/>
    </row>
    <row r="80" spans="1:12">
      <c r="A80" s="5"/>
      <c r="B80" s="5"/>
      <c r="C80" s="32"/>
      <c r="D80" s="33"/>
      <c r="E80" s="16"/>
      <c r="F80" s="16"/>
      <c r="G80" s="16"/>
      <c r="H80" s="16"/>
      <c r="I80" s="16"/>
      <c r="J80" s="16"/>
      <c r="K80" s="16"/>
      <c r="L80" s="16"/>
    </row>
    <row r="82" spans="1:12">
      <c r="A82" s="212"/>
      <c r="B82" s="212"/>
      <c r="C82" s="15"/>
      <c r="D82" s="16"/>
      <c r="E82" s="16"/>
      <c r="F82" s="16"/>
      <c r="G82" s="16"/>
      <c r="H82" s="16"/>
      <c r="I82" s="16"/>
      <c r="J82" s="16"/>
      <c r="K82" s="16"/>
      <c r="L82" s="16"/>
    </row>
    <row r="83" spans="1:12">
      <c r="A83" s="264"/>
      <c r="B83" s="264"/>
      <c r="C83" s="264"/>
      <c r="D83" s="264"/>
      <c r="E83" s="20"/>
      <c r="F83" s="20"/>
      <c r="G83" s="20"/>
      <c r="H83" s="20"/>
      <c r="I83" s="20"/>
      <c r="J83" s="20"/>
      <c r="K83" s="20"/>
      <c r="L83" s="20"/>
    </row>
    <row r="84" spans="1:12">
      <c r="A84" s="44"/>
      <c r="B84" s="209"/>
      <c r="C84" s="209"/>
      <c r="D84" s="209"/>
      <c r="E84" s="20"/>
      <c r="F84" s="20"/>
      <c r="G84" s="20"/>
      <c r="H84" s="20"/>
      <c r="I84" s="20"/>
      <c r="J84" s="20"/>
      <c r="K84" s="20"/>
      <c r="L84" s="20"/>
    </row>
    <row r="85" spans="1:12">
      <c r="A85" s="264"/>
      <c r="B85" s="264"/>
      <c r="C85" s="264"/>
      <c r="D85" s="264"/>
      <c r="E85" s="20"/>
      <c r="F85" s="20"/>
      <c r="G85" s="20"/>
      <c r="H85" s="20"/>
      <c r="I85" s="20"/>
      <c r="J85" s="20"/>
      <c r="K85" s="20"/>
      <c r="L85" s="20"/>
    </row>
    <row r="86" spans="1:12">
      <c r="A86" s="212"/>
      <c r="B86" s="212"/>
      <c r="C86" s="15"/>
      <c r="D86" s="16"/>
      <c r="E86" s="16"/>
      <c r="F86" s="16"/>
      <c r="G86" s="16"/>
      <c r="H86" s="16"/>
      <c r="I86" s="16"/>
      <c r="J86" s="16"/>
      <c r="K86" s="16"/>
      <c r="L86" s="16"/>
    </row>
    <row r="87" spans="1:12">
      <c r="A87" s="262"/>
      <c r="B87" s="260"/>
      <c r="C87" s="262"/>
      <c r="D87" s="263"/>
      <c r="E87" s="263"/>
      <c r="F87" s="263"/>
      <c r="G87" s="263"/>
      <c r="H87" s="263"/>
      <c r="I87" s="263"/>
      <c r="J87" s="263"/>
      <c r="K87" s="263"/>
      <c r="L87" s="263"/>
    </row>
    <row r="88" spans="1:12">
      <c r="A88" s="262"/>
      <c r="B88" s="260"/>
      <c r="C88" s="262"/>
      <c r="D88" s="263"/>
      <c r="E88" s="263"/>
      <c r="F88" s="263"/>
      <c r="G88" s="263"/>
      <c r="H88" s="263"/>
      <c r="I88" s="263"/>
      <c r="J88" s="263"/>
      <c r="K88" s="263"/>
      <c r="L88" s="263"/>
    </row>
    <row r="89" spans="1:12">
      <c r="A89" s="262"/>
      <c r="B89" s="260"/>
      <c r="C89" s="262"/>
      <c r="D89" s="263"/>
      <c r="E89" s="263"/>
      <c r="F89" s="263"/>
      <c r="G89" s="263"/>
      <c r="H89" s="263"/>
      <c r="I89" s="263"/>
      <c r="J89" s="263"/>
      <c r="K89" s="263"/>
      <c r="L89" s="263"/>
    </row>
    <row r="90" spans="1:12">
      <c r="A90" s="262"/>
      <c r="B90" s="260"/>
      <c r="C90" s="262"/>
      <c r="D90" s="263"/>
      <c r="E90" s="5"/>
      <c r="F90" s="5"/>
      <c r="G90" s="5"/>
      <c r="H90" s="5"/>
      <c r="I90" s="5"/>
      <c r="J90" s="5"/>
      <c r="K90" s="5"/>
      <c r="L90" s="5"/>
    </row>
    <row r="91" spans="1:12">
      <c r="A91" s="255"/>
      <c r="B91" s="255"/>
      <c r="C91" s="35"/>
      <c r="D91" s="35"/>
      <c r="E91" s="11"/>
      <c r="F91" s="11"/>
      <c r="G91" s="11"/>
      <c r="H91" s="11"/>
      <c r="I91" s="11"/>
      <c r="J91" s="11"/>
      <c r="K91" s="11"/>
      <c r="L91" s="11"/>
    </row>
    <row r="92" spans="1:12">
      <c r="A92" s="255"/>
      <c r="B92" s="255"/>
      <c r="C92" s="35"/>
      <c r="D92" s="35"/>
      <c r="E92" s="11"/>
      <c r="F92" s="11"/>
      <c r="G92" s="11"/>
      <c r="H92" s="11"/>
      <c r="I92" s="11"/>
      <c r="J92" s="11"/>
      <c r="K92" s="11"/>
      <c r="L92" s="11"/>
    </row>
    <row r="93" spans="1:12">
      <c r="A93" s="255"/>
      <c r="B93" s="255"/>
      <c r="C93" s="35"/>
      <c r="D93" s="35"/>
      <c r="E93" s="11"/>
      <c r="F93" s="11"/>
      <c r="G93" s="11"/>
      <c r="H93" s="11"/>
      <c r="I93" s="11"/>
      <c r="J93" s="11"/>
      <c r="K93" s="11"/>
      <c r="L93" s="11"/>
    </row>
    <row r="94" spans="1:12">
      <c r="A94" s="255"/>
      <c r="B94" s="255"/>
      <c r="C94" s="35"/>
      <c r="D94" s="35"/>
      <c r="E94" s="11"/>
      <c r="F94" s="11"/>
      <c r="G94" s="11"/>
      <c r="H94" s="11"/>
      <c r="I94" s="11"/>
      <c r="J94" s="11"/>
      <c r="K94" s="11"/>
      <c r="L94" s="11"/>
    </row>
    <row r="95" spans="1:12">
      <c r="A95" s="255"/>
      <c r="B95" s="265"/>
      <c r="C95" s="35"/>
      <c r="D95" s="57"/>
      <c r="E95" s="16"/>
      <c r="F95" s="58"/>
      <c r="G95" s="16"/>
      <c r="H95" s="58"/>
      <c r="I95" s="16"/>
      <c r="J95" s="59"/>
      <c r="K95" s="16"/>
      <c r="L95" s="59"/>
    </row>
    <row r="96" spans="1:12">
      <c r="A96" s="5"/>
      <c r="B96" s="5"/>
      <c r="C96" s="32"/>
      <c r="D96" s="33"/>
      <c r="E96" s="16"/>
      <c r="F96" s="16"/>
      <c r="G96" s="16"/>
      <c r="H96" s="16"/>
      <c r="I96" s="16"/>
      <c r="J96" s="16"/>
      <c r="K96" s="16"/>
      <c r="L96" s="16"/>
    </row>
    <row r="97" spans="1:12">
      <c r="A97" s="5"/>
      <c r="B97" s="5"/>
      <c r="C97" s="32"/>
      <c r="D97" s="33"/>
      <c r="E97" s="16"/>
      <c r="F97" s="16"/>
      <c r="G97" s="16"/>
      <c r="H97" s="16"/>
      <c r="I97" s="16"/>
      <c r="J97" s="16"/>
      <c r="K97" s="16"/>
      <c r="L97" s="16"/>
    </row>
    <row r="98" spans="1:12">
      <c r="A98" s="5"/>
      <c r="B98" s="5"/>
      <c r="C98" s="32"/>
      <c r="D98" s="33"/>
      <c r="E98" s="16"/>
      <c r="F98" s="261"/>
      <c r="G98" s="261"/>
      <c r="H98" s="16"/>
      <c r="I98" s="16"/>
      <c r="J98" s="16"/>
      <c r="K98" s="16"/>
      <c r="L98" s="16"/>
    </row>
    <row r="99" spans="1:12">
      <c r="A99" s="5"/>
      <c r="B99" s="5"/>
      <c r="C99" s="32"/>
      <c r="D99" s="33"/>
      <c r="E99" s="16"/>
      <c r="F99" s="16"/>
      <c r="G99" s="16"/>
      <c r="H99" s="16"/>
      <c r="I99" s="16"/>
      <c r="J99" s="16"/>
      <c r="K99" s="16"/>
      <c r="L99" s="16"/>
    </row>
    <row r="100" spans="1:12">
      <c r="A100" s="5"/>
      <c r="B100" s="5"/>
      <c r="C100" s="32"/>
      <c r="D100" s="33"/>
      <c r="E100" s="16"/>
      <c r="F100" s="261"/>
      <c r="G100" s="261"/>
      <c r="H100" s="16"/>
      <c r="I100" s="16"/>
      <c r="J100" s="16"/>
      <c r="K100" s="16"/>
      <c r="L100" s="16"/>
    </row>
    <row r="101" spans="1:12">
      <c r="A101" s="5"/>
      <c r="B101" s="5"/>
      <c r="C101" s="32"/>
      <c r="D101" s="33"/>
      <c r="E101" s="16"/>
      <c r="F101" s="16"/>
      <c r="G101" s="16"/>
      <c r="H101" s="16"/>
      <c r="I101" s="16"/>
      <c r="J101" s="16"/>
      <c r="K101" s="16"/>
      <c r="L101" s="16"/>
    </row>
    <row r="103" spans="1:12">
      <c r="A103" s="212"/>
      <c r="B103" s="212"/>
      <c r="C103" s="15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1:12">
      <c r="A104" s="264"/>
      <c r="B104" s="264"/>
      <c r="C104" s="264"/>
      <c r="D104" s="264"/>
      <c r="E104" s="20"/>
      <c r="F104" s="20"/>
      <c r="G104" s="20"/>
      <c r="H104" s="20"/>
      <c r="I104" s="20"/>
      <c r="J104" s="20"/>
      <c r="K104" s="20"/>
      <c r="L104" s="20"/>
    </row>
    <row r="105" spans="1:12">
      <c r="A105" s="44"/>
      <c r="B105" s="209"/>
      <c r="C105" s="209"/>
      <c r="D105" s="209"/>
      <c r="E105" s="20"/>
      <c r="F105" s="20"/>
      <c r="G105" s="20"/>
      <c r="H105" s="20"/>
      <c r="I105" s="20"/>
      <c r="J105" s="20"/>
      <c r="K105" s="20"/>
      <c r="L105" s="20"/>
    </row>
    <row r="106" spans="1:12">
      <c r="A106" s="264"/>
      <c r="B106" s="264"/>
      <c r="C106" s="264"/>
      <c r="D106" s="264"/>
      <c r="E106" s="20"/>
      <c r="F106" s="20"/>
      <c r="G106" s="20"/>
      <c r="H106" s="20"/>
      <c r="I106" s="20"/>
      <c r="J106" s="20"/>
      <c r="K106" s="20"/>
      <c r="L106" s="20"/>
    </row>
    <row r="107" spans="1:12">
      <c r="A107" s="212"/>
      <c r="B107" s="212"/>
      <c r="C107" s="15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1:12">
      <c r="A108" s="262"/>
      <c r="B108" s="260"/>
      <c r="C108" s="262"/>
      <c r="D108" s="263"/>
      <c r="E108" s="263"/>
      <c r="F108" s="263"/>
      <c r="G108" s="263"/>
      <c r="H108" s="263"/>
      <c r="I108" s="263"/>
      <c r="J108" s="263"/>
      <c r="K108" s="263"/>
      <c r="L108" s="263"/>
    </row>
    <row r="109" spans="1:12">
      <c r="A109" s="262"/>
      <c r="B109" s="260"/>
      <c r="C109" s="262"/>
      <c r="D109" s="263"/>
      <c r="E109" s="263"/>
      <c r="F109" s="263"/>
      <c r="G109" s="263"/>
      <c r="H109" s="263"/>
      <c r="I109" s="263"/>
      <c r="J109" s="263"/>
      <c r="K109" s="263"/>
      <c r="L109" s="263"/>
    </row>
    <row r="110" spans="1:12">
      <c r="A110" s="262"/>
      <c r="B110" s="260"/>
      <c r="C110" s="262"/>
      <c r="D110" s="263"/>
      <c r="E110" s="263"/>
      <c r="F110" s="263"/>
      <c r="G110" s="263"/>
      <c r="H110" s="263"/>
      <c r="I110" s="263"/>
      <c r="J110" s="263"/>
      <c r="K110" s="263"/>
      <c r="L110" s="263"/>
    </row>
    <row r="111" spans="1:12">
      <c r="A111" s="262"/>
      <c r="B111" s="260"/>
      <c r="C111" s="262"/>
      <c r="D111" s="263"/>
      <c r="E111" s="5"/>
      <c r="F111" s="5"/>
      <c r="G111" s="5"/>
      <c r="H111" s="5"/>
      <c r="I111" s="5"/>
      <c r="J111" s="5"/>
      <c r="K111" s="5"/>
      <c r="L111" s="5"/>
    </row>
    <row r="112" spans="1:12">
      <c r="A112" s="259"/>
      <c r="B112" s="260"/>
      <c r="C112" s="35"/>
      <c r="D112" s="45"/>
      <c r="E112" s="16"/>
      <c r="F112" s="58"/>
      <c r="G112" s="16"/>
      <c r="H112" s="58"/>
      <c r="I112" s="16"/>
      <c r="J112" s="59"/>
      <c r="K112" s="16"/>
      <c r="L112" s="59"/>
    </row>
    <row r="113" spans="1:12">
      <c r="A113" s="5"/>
      <c r="B113" s="5"/>
      <c r="C113" s="32"/>
      <c r="D113" s="33"/>
      <c r="E113" s="16"/>
      <c r="F113" s="16"/>
      <c r="G113" s="16"/>
      <c r="H113" s="16"/>
      <c r="I113" s="16"/>
      <c r="J113" s="16"/>
      <c r="K113" s="16"/>
      <c r="L113" s="16"/>
    </row>
    <row r="114" spans="1:12">
      <c r="A114" s="5"/>
      <c r="B114" s="5"/>
      <c r="C114" s="32"/>
      <c r="D114" s="33"/>
      <c r="E114" s="16"/>
      <c r="F114" s="16"/>
      <c r="G114" s="16"/>
      <c r="H114" s="16"/>
      <c r="I114" s="16"/>
      <c r="J114" s="16"/>
      <c r="K114" s="16"/>
      <c r="L114" s="16"/>
    </row>
    <row r="115" spans="1:12">
      <c r="A115" s="5"/>
      <c r="B115" s="5"/>
      <c r="C115" s="32"/>
      <c r="D115" s="33"/>
      <c r="E115" s="16"/>
      <c r="F115" s="261"/>
      <c r="G115" s="261"/>
      <c r="H115" s="16"/>
      <c r="I115" s="16"/>
      <c r="J115" s="16"/>
      <c r="K115" s="16"/>
      <c r="L115" s="16"/>
    </row>
    <row r="116" spans="1:12">
      <c r="A116" s="5"/>
      <c r="B116" s="5"/>
      <c r="C116" s="32"/>
      <c r="D116" s="33"/>
      <c r="E116" s="16"/>
      <c r="F116" s="16"/>
      <c r="G116" s="16"/>
      <c r="H116" s="16"/>
      <c r="I116" s="16"/>
      <c r="J116" s="16"/>
      <c r="K116" s="16"/>
      <c r="L116" s="16"/>
    </row>
    <row r="117" spans="1:12">
      <c r="A117" s="5"/>
      <c r="B117" s="5"/>
      <c r="C117" s="32"/>
      <c r="D117" s="33"/>
      <c r="E117" s="16"/>
      <c r="F117" s="261"/>
      <c r="G117" s="261"/>
      <c r="H117" s="16"/>
      <c r="I117" s="16"/>
      <c r="J117" s="16"/>
      <c r="K117" s="16"/>
      <c r="L117" s="16"/>
    </row>
    <row r="118" spans="1:12">
      <c r="A118" s="5"/>
      <c r="B118" s="5"/>
      <c r="C118" s="32"/>
      <c r="D118" s="33"/>
      <c r="E118" s="16"/>
      <c r="F118" s="16"/>
      <c r="G118" s="16"/>
      <c r="H118" s="16"/>
      <c r="I118" s="16"/>
      <c r="J118" s="16"/>
      <c r="K118" s="16"/>
      <c r="L118" s="16"/>
    </row>
  </sheetData>
  <mergeCells count="113">
    <mergeCell ref="A112:B112"/>
    <mergeCell ref="F115:G115"/>
    <mergeCell ref="F117:G117"/>
    <mergeCell ref="A108:B111"/>
    <mergeCell ref="C108:C111"/>
    <mergeCell ref="D108:D111"/>
    <mergeCell ref="E108:L108"/>
    <mergeCell ref="E109:F110"/>
    <mergeCell ref="G109:H110"/>
    <mergeCell ref="I109:J110"/>
    <mergeCell ref="K109:L110"/>
    <mergeCell ref="F100:G100"/>
    <mergeCell ref="A103:B103"/>
    <mergeCell ref="A104:D104"/>
    <mergeCell ref="B105:D105"/>
    <mergeCell ref="A106:D106"/>
    <mergeCell ref="A107:B107"/>
    <mergeCell ref="A91:B91"/>
    <mergeCell ref="A92:B92"/>
    <mergeCell ref="A93:B93"/>
    <mergeCell ref="A94:B94"/>
    <mergeCell ref="A95:B95"/>
    <mergeCell ref="F98:G98"/>
    <mergeCell ref="A85:D85"/>
    <mergeCell ref="A86:B86"/>
    <mergeCell ref="A87:B90"/>
    <mergeCell ref="C87:C90"/>
    <mergeCell ref="D87:D90"/>
    <mergeCell ref="E87:L87"/>
    <mergeCell ref="E88:F89"/>
    <mergeCell ref="G88:H89"/>
    <mergeCell ref="I88:J89"/>
    <mergeCell ref="K88:L89"/>
    <mergeCell ref="A74:B74"/>
    <mergeCell ref="F77:G77"/>
    <mergeCell ref="F79:G79"/>
    <mergeCell ref="A82:B82"/>
    <mergeCell ref="A83:D83"/>
    <mergeCell ref="B84:D84"/>
    <mergeCell ref="A69:B69"/>
    <mergeCell ref="A70:B73"/>
    <mergeCell ref="C70:C73"/>
    <mergeCell ref="D70:D73"/>
    <mergeCell ref="E70:L70"/>
    <mergeCell ref="E71:F72"/>
    <mergeCell ref="G71:H72"/>
    <mergeCell ref="I71:J72"/>
    <mergeCell ref="K71:L72"/>
    <mergeCell ref="F61:G61"/>
    <mergeCell ref="F63:G63"/>
    <mergeCell ref="A65:B65"/>
    <mergeCell ref="A66:D66"/>
    <mergeCell ref="B67:D67"/>
    <mergeCell ref="A68:D68"/>
    <mergeCell ref="E54:L54"/>
    <mergeCell ref="E55:F56"/>
    <mergeCell ref="G55:H56"/>
    <mergeCell ref="I55:J56"/>
    <mergeCell ref="K55:L56"/>
    <mergeCell ref="A58:B58"/>
    <mergeCell ref="B51:D51"/>
    <mergeCell ref="A52:D52"/>
    <mergeCell ref="A53:B53"/>
    <mergeCell ref="A54:B57"/>
    <mergeCell ref="C54:C57"/>
    <mergeCell ref="D54:D57"/>
    <mergeCell ref="A40:B40"/>
    <mergeCell ref="F43:G43"/>
    <mergeCell ref="F45:G45"/>
    <mergeCell ref="A47:B47"/>
    <mergeCell ref="A49:B49"/>
    <mergeCell ref="A50:D50"/>
    <mergeCell ref="A34:D34"/>
    <mergeCell ref="A35:B35"/>
    <mergeCell ref="A36:B39"/>
    <mergeCell ref="C36:C39"/>
    <mergeCell ref="D36:D39"/>
    <mergeCell ref="E36:L36"/>
    <mergeCell ref="E37:F38"/>
    <mergeCell ref="G37:H38"/>
    <mergeCell ref="I37:J38"/>
    <mergeCell ref="K37:L38"/>
    <mergeCell ref="A24:B24"/>
    <mergeCell ref="F27:G27"/>
    <mergeCell ref="F29:G29"/>
    <mergeCell ref="A31:B31"/>
    <mergeCell ref="A32:D32"/>
    <mergeCell ref="B33:D33"/>
    <mergeCell ref="E19:L19"/>
    <mergeCell ref="E20:F21"/>
    <mergeCell ref="G20:H21"/>
    <mergeCell ref="I20:J21"/>
    <mergeCell ref="K20:L21"/>
    <mergeCell ref="A23:B23"/>
    <mergeCell ref="A18:B18"/>
    <mergeCell ref="A19:B22"/>
    <mergeCell ref="C19:C22"/>
    <mergeCell ref="D19:D22"/>
    <mergeCell ref="A9:D9"/>
    <mergeCell ref="A10:D10"/>
    <mergeCell ref="A11:D11"/>
    <mergeCell ref="A12:D12"/>
    <mergeCell ref="A13:L13"/>
    <mergeCell ref="A14:B14"/>
    <mergeCell ref="A2:L2"/>
    <mergeCell ref="A3:L3"/>
    <mergeCell ref="A4:L4"/>
    <mergeCell ref="A6:B6"/>
    <mergeCell ref="A7:D7"/>
    <mergeCell ref="A8:D8"/>
    <mergeCell ref="A15:D15"/>
    <mergeCell ref="B16:D16"/>
    <mergeCell ref="A17:D17"/>
  </mergeCells>
  <pageMargins left="0.7" right="0.7" top="0.75" bottom="0.75" header="0.3" footer="0.3"/>
  <pageSetup orientation="portrait" verticalDpi="597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AEAAA-0CB2-4CFE-B905-CD716C15ADCD}">
  <dimension ref="A1:P117"/>
  <sheetViews>
    <sheetView view="pageBreakPreview" topLeftCell="A19" zoomScale="112" zoomScaleNormal="100" zoomScaleSheetLayoutView="112" workbookViewId="0">
      <selection activeCell="P28" sqref="P28"/>
    </sheetView>
  </sheetViews>
  <sheetFormatPr baseColWidth="10" defaultRowHeight="15"/>
  <cols>
    <col min="3" max="3" width="21.42578125" customWidth="1"/>
    <col min="4" max="4" width="34.285156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22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1:12">
      <c r="A3" s="222" t="s">
        <v>1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2">
      <c r="A4" s="222" t="s">
        <v>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12" ht="16.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224" t="s">
        <v>3</v>
      </c>
      <c r="B6" s="224"/>
      <c r="C6" s="4"/>
      <c r="D6" s="4"/>
      <c r="E6" s="4"/>
      <c r="F6" s="5"/>
      <c r="G6" s="5"/>
      <c r="H6" s="5"/>
      <c r="I6" s="5"/>
      <c r="J6" s="5"/>
      <c r="K6" s="5"/>
      <c r="L6" s="5"/>
    </row>
    <row r="7" spans="1:12">
      <c r="A7" s="225" t="s">
        <v>167</v>
      </c>
      <c r="B7" s="226"/>
      <c r="C7" s="226"/>
      <c r="D7" s="226"/>
      <c r="E7" s="6"/>
      <c r="F7" s="7"/>
      <c r="G7" s="7"/>
      <c r="H7" s="7"/>
      <c r="I7" s="7"/>
      <c r="J7" s="7"/>
      <c r="K7" s="7"/>
      <c r="L7" s="8"/>
    </row>
    <row r="8" spans="1:12">
      <c r="A8" s="242" t="s">
        <v>192</v>
      </c>
      <c r="B8" s="243"/>
      <c r="C8" s="243"/>
      <c r="D8" s="243"/>
      <c r="E8" s="10"/>
      <c r="F8" s="11"/>
      <c r="G8" s="11"/>
      <c r="H8" s="11"/>
      <c r="I8" s="11"/>
      <c r="J8" s="11"/>
      <c r="K8" s="11"/>
      <c r="L8" s="12"/>
    </row>
    <row r="9" spans="1:12">
      <c r="A9" s="229" t="s">
        <v>193</v>
      </c>
      <c r="B9" s="230"/>
      <c r="C9" s="230"/>
      <c r="D9" s="230"/>
      <c r="E9" s="10"/>
      <c r="F9" s="11"/>
      <c r="G9" s="11"/>
      <c r="H9" s="11"/>
      <c r="I9" s="11"/>
      <c r="J9" s="11"/>
      <c r="K9" s="11"/>
      <c r="L9" s="12"/>
    </row>
    <row r="10" spans="1:12">
      <c r="A10" s="231" t="s">
        <v>194</v>
      </c>
      <c r="B10" s="224"/>
      <c r="C10" s="224"/>
      <c r="D10" s="224"/>
      <c r="E10" s="10"/>
      <c r="F10" s="11"/>
      <c r="G10" s="11"/>
      <c r="H10" s="11"/>
      <c r="I10" s="11"/>
      <c r="J10" s="11"/>
      <c r="K10" s="11"/>
      <c r="L10" s="12"/>
    </row>
    <row r="11" spans="1:12">
      <c r="A11" s="231" t="s">
        <v>195</v>
      </c>
      <c r="B11" s="224"/>
      <c r="C11" s="224"/>
      <c r="D11" s="224"/>
      <c r="E11" s="10"/>
      <c r="F11" s="11"/>
      <c r="G11" s="11"/>
      <c r="H11" s="11"/>
      <c r="I11" s="11"/>
      <c r="J11" s="11"/>
      <c r="K11" s="11"/>
      <c r="L11" s="12"/>
    </row>
    <row r="12" spans="1:12">
      <c r="A12" s="231" t="s">
        <v>196</v>
      </c>
      <c r="B12" s="224"/>
      <c r="C12" s="224"/>
      <c r="D12" s="224"/>
      <c r="E12" s="13"/>
      <c r="F12" s="14"/>
      <c r="G12" s="14"/>
      <c r="H12" s="14"/>
      <c r="I12" s="11"/>
      <c r="J12" s="11"/>
      <c r="K12" s="11"/>
      <c r="L12" s="12"/>
    </row>
    <row r="13" spans="1:12">
      <c r="A13" s="232" t="s">
        <v>10</v>
      </c>
      <c r="B13" s="233"/>
      <c r="C13" s="233"/>
      <c r="D13" s="233"/>
      <c r="E13" s="234"/>
      <c r="F13" s="234"/>
      <c r="G13" s="234"/>
      <c r="H13" s="234"/>
      <c r="I13" s="234"/>
      <c r="J13" s="234"/>
      <c r="K13" s="234"/>
      <c r="L13" s="235"/>
    </row>
    <row r="14" spans="1:12">
      <c r="A14" s="212" t="s">
        <v>11</v>
      </c>
      <c r="B14" s="212"/>
      <c r="C14" s="15"/>
      <c r="D14" s="16"/>
      <c r="E14" s="16"/>
      <c r="F14" s="16"/>
      <c r="G14" s="16"/>
      <c r="H14" s="16"/>
      <c r="I14" s="16"/>
      <c r="J14" s="16"/>
      <c r="K14" s="16"/>
      <c r="L14" s="16"/>
    </row>
    <row r="15" spans="1:12">
      <c r="A15" s="207" t="s">
        <v>12</v>
      </c>
      <c r="B15" s="208"/>
      <c r="C15" s="208"/>
      <c r="D15" s="208"/>
      <c r="E15" s="17"/>
      <c r="F15" s="17"/>
      <c r="G15" s="17"/>
      <c r="H15" s="17"/>
      <c r="I15" s="17"/>
      <c r="J15" s="17"/>
      <c r="K15" s="17"/>
      <c r="L15" s="18"/>
    </row>
    <row r="16" spans="1:12">
      <c r="A16" s="19" t="s">
        <v>13</v>
      </c>
      <c r="B16" s="209" t="s">
        <v>197</v>
      </c>
      <c r="C16" s="209"/>
      <c r="D16" s="209"/>
      <c r="E16" s="20"/>
      <c r="F16" s="20"/>
      <c r="G16" s="20"/>
      <c r="H16" s="20"/>
      <c r="I16" s="20"/>
      <c r="J16" s="20"/>
      <c r="K16" s="20"/>
      <c r="L16" s="21"/>
    </row>
    <row r="17" spans="1:16">
      <c r="A17" s="210" t="s">
        <v>198</v>
      </c>
      <c r="B17" s="211"/>
      <c r="C17" s="211"/>
      <c r="D17" s="211"/>
      <c r="E17" s="22"/>
      <c r="F17" s="22"/>
      <c r="G17" s="22"/>
      <c r="H17" s="22"/>
      <c r="I17" s="22"/>
      <c r="J17" s="22"/>
      <c r="K17" s="22"/>
      <c r="L17" s="23"/>
    </row>
    <row r="18" spans="1:16">
      <c r="A18" s="238" t="s">
        <v>16</v>
      </c>
      <c r="B18" s="239"/>
      <c r="C18" s="36"/>
      <c r="D18" s="37"/>
      <c r="E18" s="37"/>
      <c r="F18" s="37"/>
      <c r="G18" s="37"/>
      <c r="H18" s="37"/>
      <c r="I18" s="37"/>
      <c r="J18" s="37"/>
      <c r="K18" s="37"/>
      <c r="L18" s="38"/>
    </row>
    <row r="19" spans="1:16">
      <c r="A19" s="213" t="s">
        <v>47</v>
      </c>
      <c r="B19" s="214"/>
      <c r="C19" s="219" t="s">
        <v>18</v>
      </c>
      <c r="D19" s="198" t="s">
        <v>19</v>
      </c>
      <c r="E19" s="237" t="s">
        <v>20</v>
      </c>
      <c r="F19" s="237"/>
      <c r="G19" s="237"/>
      <c r="H19" s="237"/>
      <c r="I19" s="237"/>
      <c r="J19" s="237"/>
      <c r="K19" s="237"/>
      <c r="L19" s="237"/>
    </row>
    <row r="20" spans="1:16">
      <c r="A20" s="240"/>
      <c r="B20" s="216"/>
      <c r="C20" s="220"/>
      <c r="D20" s="198"/>
      <c r="E20" s="199" t="s">
        <v>21</v>
      </c>
      <c r="F20" s="200"/>
      <c r="G20" s="199" t="s">
        <v>22</v>
      </c>
      <c r="H20" s="200"/>
      <c r="I20" s="199" t="s">
        <v>23</v>
      </c>
      <c r="J20" s="203"/>
      <c r="K20" s="199" t="s">
        <v>24</v>
      </c>
      <c r="L20" s="200"/>
    </row>
    <row r="21" spans="1:16">
      <c r="A21" s="240"/>
      <c r="B21" s="216"/>
      <c r="C21" s="220"/>
      <c r="D21" s="198"/>
      <c r="E21" s="201"/>
      <c r="F21" s="202"/>
      <c r="G21" s="201"/>
      <c r="H21" s="202"/>
      <c r="I21" s="201"/>
      <c r="J21" s="204"/>
      <c r="K21" s="201"/>
      <c r="L21" s="202"/>
    </row>
    <row r="22" spans="1:16" ht="33.75">
      <c r="A22" s="241"/>
      <c r="B22" s="218"/>
      <c r="C22" s="221"/>
      <c r="D22" s="198"/>
      <c r="E22" s="24" t="s">
        <v>25</v>
      </c>
      <c r="F22" s="24" t="s">
        <v>26</v>
      </c>
      <c r="G22" s="24" t="s">
        <v>25</v>
      </c>
      <c r="H22" s="24" t="s">
        <v>26</v>
      </c>
      <c r="I22" s="24" t="s">
        <v>25</v>
      </c>
      <c r="J22" s="25" t="s">
        <v>26</v>
      </c>
      <c r="K22" s="24" t="s">
        <v>25</v>
      </c>
      <c r="L22" s="24" t="s">
        <v>26</v>
      </c>
    </row>
    <row r="23" spans="1:16" ht="93.75" customHeight="1">
      <c r="A23" s="283" t="s">
        <v>199</v>
      </c>
      <c r="B23" s="284"/>
      <c r="C23" s="60" t="s">
        <v>200</v>
      </c>
      <c r="D23" s="61" t="s">
        <v>201</v>
      </c>
      <c r="E23" s="62" t="s">
        <v>202</v>
      </c>
      <c r="F23" s="62">
        <v>205</v>
      </c>
      <c r="G23" s="62" t="s">
        <v>203</v>
      </c>
      <c r="H23" s="62">
        <v>142</v>
      </c>
      <c r="I23" s="62" t="s">
        <v>32</v>
      </c>
      <c r="J23" s="63">
        <v>0</v>
      </c>
      <c r="K23" s="62" t="s">
        <v>32</v>
      </c>
      <c r="L23" s="62">
        <v>0</v>
      </c>
    </row>
    <row r="24" spans="1:16">
      <c r="A24" s="5"/>
      <c r="B24" s="5"/>
      <c r="C24" s="32"/>
      <c r="D24" s="33" t="s">
        <v>33</v>
      </c>
      <c r="E24" s="16"/>
      <c r="F24" s="42">
        <f>SUM(F23)</f>
        <v>205</v>
      </c>
      <c r="G24" s="16"/>
      <c r="H24" s="42">
        <f>SUM(H23)</f>
        <v>142</v>
      </c>
      <c r="I24" s="16"/>
      <c r="J24" s="42">
        <f>SUM(J23)</f>
        <v>0</v>
      </c>
      <c r="K24" s="16"/>
      <c r="L24" s="42">
        <f>SUM(L23)</f>
        <v>0</v>
      </c>
    </row>
    <row r="25" spans="1:16">
      <c r="A25" s="5"/>
      <c r="B25" s="5"/>
      <c r="C25" s="32"/>
      <c r="D25" s="33"/>
      <c r="E25" s="16"/>
      <c r="F25" s="16"/>
      <c r="G25" s="16"/>
      <c r="H25" s="16"/>
      <c r="I25" s="16"/>
      <c r="J25" s="16"/>
      <c r="K25" s="16"/>
      <c r="L25" s="16"/>
      <c r="O25" t="s">
        <v>596</v>
      </c>
      <c r="P25">
        <f>SUM(F24+F41)</f>
        <v>207</v>
      </c>
    </row>
    <row r="26" spans="1:16">
      <c r="A26" s="5"/>
      <c r="B26" s="5"/>
      <c r="C26" s="32"/>
      <c r="D26" s="33" t="s">
        <v>34</v>
      </c>
      <c r="E26" s="16"/>
      <c r="F26" s="194">
        <f>SUM(F24+H24+J24+L24)</f>
        <v>347</v>
      </c>
      <c r="G26" s="195"/>
      <c r="H26" s="16"/>
      <c r="I26" s="16"/>
      <c r="J26" s="16"/>
      <c r="K26" s="16"/>
      <c r="L26" s="16"/>
      <c r="O26" t="s">
        <v>595</v>
      </c>
      <c r="P26">
        <f>SUM(H24+H41)</f>
        <v>142</v>
      </c>
    </row>
    <row r="27" spans="1:16">
      <c r="A27" s="5"/>
      <c r="B27" s="5"/>
      <c r="C27" s="32"/>
      <c r="D27" s="33"/>
      <c r="E27" s="16"/>
      <c r="F27" s="16"/>
      <c r="G27" s="16"/>
      <c r="H27" s="16"/>
      <c r="I27" s="16" t="s">
        <v>58</v>
      </c>
      <c r="J27" s="16"/>
      <c r="K27" s="16" t="s">
        <v>58</v>
      </c>
      <c r="L27" s="16"/>
      <c r="O27" t="s">
        <v>597</v>
      </c>
      <c r="P27">
        <f>SUM(J24+J41)</f>
        <v>0</v>
      </c>
    </row>
    <row r="28" spans="1:16">
      <c r="A28" s="5"/>
      <c r="B28" s="5"/>
      <c r="C28" s="32"/>
      <c r="D28" s="33" t="s">
        <v>35</v>
      </c>
      <c r="E28" s="16"/>
      <c r="F28" s="194">
        <f>SUM(F24)+H24</f>
        <v>347</v>
      </c>
      <c r="G28" s="195"/>
      <c r="H28" s="16"/>
      <c r="I28" s="16"/>
      <c r="J28" s="16"/>
      <c r="K28" s="16"/>
      <c r="L28" s="16"/>
    </row>
    <row r="29" spans="1:16">
      <c r="A29" s="5"/>
      <c r="B29" s="5"/>
      <c r="C29" s="32"/>
      <c r="D29" s="33"/>
      <c r="E29" s="16"/>
      <c r="F29" s="16"/>
      <c r="G29" s="16"/>
      <c r="H29" s="16"/>
      <c r="I29" s="16"/>
      <c r="J29" s="16"/>
      <c r="K29" s="16"/>
      <c r="L29" s="16"/>
    </row>
    <row r="30" spans="1:16">
      <c r="A30" s="212"/>
      <c r="B30" s="212"/>
      <c r="C30" s="15"/>
      <c r="D30" s="16"/>
      <c r="E30" s="16"/>
      <c r="F30" s="16"/>
      <c r="G30" s="16"/>
      <c r="H30" s="16"/>
      <c r="I30" s="16"/>
      <c r="J30" s="16"/>
      <c r="K30" s="16"/>
      <c r="L30" s="16"/>
    </row>
    <row r="31" spans="1:16">
      <c r="A31" s="212" t="s">
        <v>11</v>
      </c>
      <c r="B31" s="212"/>
      <c r="C31" s="15"/>
      <c r="D31" s="16"/>
      <c r="E31" s="16"/>
      <c r="F31" s="16"/>
      <c r="G31" s="16"/>
      <c r="H31" s="16"/>
      <c r="I31" s="16"/>
      <c r="J31" s="16"/>
      <c r="K31" s="16"/>
      <c r="L31" s="16"/>
    </row>
    <row r="32" spans="1:16">
      <c r="A32" s="207" t="s">
        <v>12</v>
      </c>
      <c r="B32" s="208"/>
      <c r="C32" s="208"/>
      <c r="D32" s="208"/>
      <c r="E32" s="17"/>
      <c r="F32" s="17"/>
      <c r="G32" s="17"/>
      <c r="H32" s="17"/>
      <c r="I32" s="17"/>
      <c r="J32" s="17"/>
      <c r="K32" s="17"/>
      <c r="L32" s="18"/>
    </row>
    <row r="33" spans="1:12">
      <c r="A33" s="19" t="s">
        <v>13</v>
      </c>
      <c r="B33" s="209" t="s">
        <v>197</v>
      </c>
      <c r="C33" s="209"/>
      <c r="D33" s="209"/>
      <c r="E33" s="20"/>
      <c r="F33" s="20"/>
      <c r="G33" s="20"/>
      <c r="H33" s="20"/>
      <c r="I33" s="20"/>
      <c r="J33" s="20"/>
      <c r="K33" s="20"/>
      <c r="L33" s="21"/>
    </row>
    <row r="34" spans="1:12">
      <c r="A34" s="210" t="s">
        <v>204</v>
      </c>
      <c r="B34" s="211"/>
      <c r="C34" s="211"/>
      <c r="D34" s="211"/>
      <c r="E34" s="22"/>
      <c r="F34" s="22"/>
      <c r="G34" s="22"/>
      <c r="H34" s="22"/>
      <c r="I34" s="22"/>
      <c r="J34" s="22"/>
      <c r="K34" s="22"/>
      <c r="L34" s="23"/>
    </row>
    <row r="35" spans="1:12">
      <c r="A35" s="238" t="s">
        <v>16</v>
      </c>
      <c r="B35" s="239"/>
      <c r="C35" s="36"/>
      <c r="D35" s="37"/>
      <c r="E35" s="37"/>
      <c r="F35" s="37"/>
      <c r="G35" s="37"/>
      <c r="H35" s="37"/>
      <c r="I35" s="37"/>
      <c r="J35" s="37"/>
      <c r="K35" s="37"/>
      <c r="L35" s="38"/>
    </row>
    <row r="36" spans="1:12">
      <c r="A36" s="213" t="s">
        <v>47</v>
      </c>
      <c r="B36" s="214"/>
      <c r="C36" s="219" t="s">
        <v>18</v>
      </c>
      <c r="D36" s="198" t="s">
        <v>19</v>
      </c>
      <c r="E36" s="237" t="s">
        <v>20</v>
      </c>
      <c r="F36" s="237"/>
      <c r="G36" s="237"/>
      <c r="H36" s="237"/>
      <c r="I36" s="237"/>
      <c r="J36" s="237"/>
      <c r="K36" s="237"/>
      <c r="L36" s="237"/>
    </row>
    <row r="37" spans="1:12">
      <c r="A37" s="240"/>
      <c r="B37" s="216"/>
      <c r="C37" s="220"/>
      <c r="D37" s="198"/>
      <c r="E37" s="199" t="s">
        <v>21</v>
      </c>
      <c r="F37" s="200"/>
      <c r="G37" s="199" t="s">
        <v>22</v>
      </c>
      <c r="H37" s="200"/>
      <c r="I37" s="199" t="s">
        <v>23</v>
      </c>
      <c r="J37" s="203"/>
      <c r="K37" s="199" t="s">
        <v>24</v>
      </c>
      <c r="L37" s="200"/>
    </row>
    <row r="38" spans="1:12">
      <c r="A38" s="240"/>
      <c r="B38" s="216"/>
      <c r="C38" s="220"/>
      <c r="D38" s="198"/>
      <c r="E38" s="201"/>
      <c r="F38" s="202"/>
      <c r="G38" s="201"/>
      <c r="H38" s="202"/>
      <c r="I38" s="201"/>
      <c r="J38" s="204"/>
      <c r="K38" s="201"/>
      <c r="L38" s="202"/>
    </row>
    <row r="39" spans="1:12" ht="33.75">
      <c r="A39" s="241"/>
      <c r="B39" s="218"/>
      <c r="C39" s="221"/>
      <c r="D39" s="198"/>
      <c r="E39" s="24" t="s">
        <v>25</v>
      </c>
      <c r="F39" s="24" t="s">
        <v>26</v>
      </c>
      <c r="G39" s="24" t="s">
        <v>25</v>
      </c>
      <c r="H39" s="24" t="s">
        <v>26</v>
      </c>
      <c r="I39" s="24" t="s">
        <v>25</v>
      </c>
      <c r="J39" s="25" t="s">
        <v>26</v>
      </c>
      <c r="K39" s="24" t="s">
        <v>25</v>
      </c>
      <c r="L39" s="24" t="s">
        <v>26</v>
      </c>
    </row>
    <row r="40" spans="1:12" ht="22.5">
      <c r="A40" s="281" t="s">
        <v>27</v>
      </c>
      <c r="B40" s="282"/>
      <c r="C40" s="60" t="s">
        <v>29</v>
      </c>
      <c r="D40" s="64" t="s">
        <v>64</v>
      </c>
      <c r="E40" s="62" t="s">
        <v>166</v>
      </c>
      <c r="F40" s="62">
        <v>2</v>
      </c>
      <c r="G40" s="62" t="s">
        <v>32</v>
      </c>
      <c r="H40" s="62">
        <v>0</v>
      </c>
      <c r="I40" s="62" t="s">
        <v>32</v>
      </c>
      <c r="J40" s="63">
        <v>0</v>
      </c>
      <c r="K40" s="62" t="s">
        <v>32</v>
      </c>
      <c r="L40" s="62">
        <v>0</v>
      </c>
    </row>
    <row r="41" spans="1:12">
      <c r="A41" s="5"/>
      <c r="B41" s="5"/>
      <c r="C41" s="32"/>
      <c r="D41" s="33" t="s">
        <v>33</v>
      </c>
      <c r="E41" s="16"/>
      <c r="F41" s="42">
        <f>SUM(F40)</f>
        <v>2</v>
      </c>
      <c r="G41" s="16"/>
      <c r="H41" s="42">
        <f>SUM(H40)</f>
        <v>0</v>
      </c>
      <c r="I41" s="16"/>
      <c r="J41" s="42">
        <f>SUM(J40)</f>
        <v>0</v>
      </c>
      <c r="K41" s="16"/>
      <c r="L41" s="42">
        <f>SUM(L40)</f>
        <v>0</v>
      </c>
    </row>
    <row r="42" spans="1:12">
      <c r="A42" s="5"/>
      <c r="B42" s="5"/>
      <c r="C42" s="32"/>
      <c r="D42" s="33"/>
      <c r="E42" s="16"/>
      <c r="F42" s="16"/>
      <c r="G42" s="16"/>
      <c r="H42" s="16"/>
      <c r="I42" s="16"/>
      <c r="J42" s="16"/>
      <c r="K42" s="16"/>
      <c r="L42" s="16"/>
    </row>
    <row r="43" spans="1:12">
      <c r="A43" s="5"/>
      <c r="B43" s="5"/>
      <c r="C43" s="32"/>
      <c r="D43" s="33" t="s">
        <v>34</v>
      </c>
      <c r="E43" s="16"/>
      <c r="F43" s="194">
        <f>SUM(F41+H41+J41+L41)</f>
        <v>2</v>
      </c>
      <c r="G43" s="195"/>
      <c r="H43" s="16"/>
      <c r="I43" s="16"/>
      <c r="J43" s="16"/>
      <c r="K43" s="16"/>
      <c r="L43" s="16"/>
    </row>
    <row r="44" spans="1:12">
      <c r="A44" s="5"/>
      <c r="B44" s="5"/>
      <c r="C44" s="32"/>
      <c r="D44" s="33"/>
      <c r="E44" s="16"/>
      <c r="F44" s="16"/>
      <c r="G44" s="16"/>
      <c r="H44" s="16"/>
      <c r="I44" s="16" t="s">
        <v>58</v>
      </c>
      <c r="J44" s="16"/>
      <c r="K44" s="16" t="s">
        <v>58</v>
      </c>
      <c r="L44" s="16"/>
    </row>
    <row r="45" spans="1:12">
      <c r="A45" s="5"/>
      <c r="B45" s="5"/>
      <c r="C45" s="32"/>
      <c r="D45" s="33" t="s">
        <v>35</v>
      </c>
      <c r="E45" s="16"/>
      <c r="F45" s="194">
        <f>SUM(F41)+H41</f>
        <v>2</v>
      </c>
      <c r="G45" s="195"/>
      <c r="H45" s="16"/>
      <c r="I45" s="16"/>
      <c r="J45" s="16"/>
      <c r="K45" s="16"/>
      <c r="L45" s="16"/>
    </row>
    <row r="46" spans="1:12">
      <c r="A46" s="5"/>
      <c r="B46" s="5"/>
      <c r="C46" s="32"/>
      <c r="D46" s="33"/>
      <c r="E46" s="16"/>
      <c r="F46" s="16"/>
      <c r="G46" s="16"/>
      <c r="H46" s="16"/>
      <c r="I46" s="16"/>
      <c r="J46" s="16"/>
      <c r="K46" s="16"/>
      <c r="L46" s="16"/>
    </row>
    <row r="47" spans="1:12">
      <c r="A47" s="5"/>
      <c r="B47" s="5"/>
      <c r="C47" s="32"/>
      <c r="D47" s="33"/>
      <c r="E47" s="16"/>
      <c r="F47" s="16"/>
      <c r="G47" s="16"/>
      <c r="H47" s="16"/>
      <c r="I47" s="16"/>
      <c r="J47" s="16"/>
      <c r="K47" s="16"/>
      <c r="L47" s="16"/>
    </row>
    <row r="48" spans="1:12">
      <c r="A48" s="212"/>
      <c r="B48" s="212"/>
      <c r="C48" s="15"/>
      <c r="D48" s="16"/>
      <c r="E48" s="16"/>
      <c r="F48" s="16"/>
      <c r="G48" s="16"/>
      <c r="H48" s="16"/>
      <c r="I48" s="16"/>
      <c r="J48" s="16"/>
      <c r="K48" s="16"/>
      <c r="L48" s="16"/>
    </row>
    <row r="49" spans="1:15">
      <c r="A49" s="264"/>
      <c r="B49" s="264"/>
      <c r="C49" s="264"/>
      <c r="D49" s="264"/>
      <c r="E49" s="20"/>
      <c r="F49" s="20"/>
      <c r="G49" s="20"/>
      <c r="H49" s="20"/>
      <c r="I49" s="20"/>
      <c r="J49" s="20"/>
      <c r="K49" s="20"/>
      <c r="L49" s="20"/>
    </row>
    <row r="50" spans="1:15">
      <c r="A50" s="44"/>
      <c r="B50" s="209"/>
      <c r="C50" s="209"/>
      <c r="D50" s="209"/>
      <c r="E50" s="20"/>
      <c r="F50" s="20"/>
      <c r="G50" s="20"/>
      <c r="H50" s="20"/>
      <c r="I50" s="20"/>
      <c r="J50" s="20"/>
      <c r="K50" s="20"/>
      <c r="L50" s="20"/>
    </row>
    <row r="51" spans="1:15">
      <c r="A51" s="264"/>
      <c r="B51" s="264"/>
      <c r="C51" s="264"/>
      <c r="D51" s="264"/>
      <c r="E51" s="20"/>
      <c r="F51" s="20"/>
      <c r="G51" s="20"/>
      <c r="H51" s="20"/>
      <c r="I51" s="20"/>
      <c r="J51" s="20"/>
      <c r="K51" s="20"/>
      <c r="L51" s="20"/>
    </row>
    <row r="52" spans="1:15">
      <c r="A52" s="212"/>
      <c r="B52" s="212"/>
      <c r="C52" s="15"/>
      <c r="D52" s="16"/>
      <c r="E52" s="16"/>
      <c r="F52" s="16"/>
      <c r="G52" s="16"/>
      <c r="H52" s="16"/>
      <c r="I52" s="16"/>
      <c r="J52" s="16"/>
      <c r="K52" s="16"/>
      <c r="L52" s="16"/>
    </row>
    <row r="53" spans="1:15">
      <c r="A53" s="262"/>
      <c r="B53" s="260"/>
      <c r="C53" s="262"/>
      <c r="D53" s="263"/>
      <c r="E53" s="263"/>
      <c r="F53" s="263"/>
      <c r="G53" s="263"/>
      <c r="H53" s="263"/>
      <c r="I53" s="263"/>
      <c r="J53" s="263"/>
      <c r="K53" s="263"/>
      <c r="L53" s="263"/>
    </row>
    <row r="54" spans="1:15">
      <c r="A54" s="262"/>
      <c r="B54" s="260"/>
      <c r="C54" s="262"/>
      <c r="D54" s="263"/>
      <c r="E54" s="263"/>
      <c r="F54" s="263"/>
      <c r="G54" s="263"/>
      <c r="H54" s="263"/>
      <c r="I54" s="263"/>
      <c r="J54" s="263"/>
      <c r="K54" s="263"/>
      <c r="L54" s="263"/>
      <c r="O54" t="s">
        <v>58</v>
      </c>
    </row>
    <row r="55" spans="1:15">
      <c r="A55" s="262"/>
      <c r="B55" s="260"/>
      <c r="C55" s="262"/>
      <c r="D55" s="263"/>
      <c r="E55" s="263"/>
      <c r="F55" s="263"/>
      <c r="G55" s="263"/>
      <c r="H55" s="263"/>
      <c r="I55" s="263"/>
      <c r="J55" s="263"/>
      <c r="K55" s="263"/>
      <c r="L55" s="263"/>
    </row>
    <row r="56" spans="1:15">
      <c r="A56" s="262"/>
      <c r="B56" s="260"/>
      <c r="C56" s="262"/>
      <c r="D56" s="263"/>
      <c r="E56" s="5"/>
      <c r="F56" s="5"/>
      <c r="G56" s="5"/>
      <c r="H56" s="5"/>
      <c r="I56" s="5"/>
      <c r="J56" s="5"/>
      <c r="K56" s="5"/>
      <c r="L56" s="5"/>
    </row>
    <row r="57" spans="1:15">
      <c r="A57" s="259"/>
      <c r="B57" s="260"/>
      <c r="C57" s="35"/>
      <c r="D57" s="45"/>
      <c r="E57" s="16"/>
      <c r="F57" s="11"/>
      <c r="G57" s="16"/>
      <c r="H57" s="11"/>
      <c r="I57" s="16"/>
      <c r="J57" s="16"/>
      <c r="K57" s="16"/>
      <c r="L57" s="16"/>
    </row>
    <row r="58" spans="1:15">
      <c r="A58" s="5"/>
      <c r="B58" s="5"/>
      <c r="C58" s="32"/>
      <c r="D58" s="33"/>
      <c r="E58" s="16"/>
      <c r="F58" s="16"/>
      <c r="G58" s="16"/>
      <c r="H58" s="16"/>
      <c r="I58" s="16"/>
      <c r="J58" s="16"/>
      <c r="K58" s="16"/>
      <c r="L58" s="16"/>
    </row>
    <row r="59" spans="1:15">
      <c r="A59" s="5"/>
      <c r="B59" s="5"/>
      <c r="C59" s="32"/>
      <c r="D59" s="33"/>
      <c r="E59" s="16"/>
      <c r="F59" s="16"/>
      <c r="G59" s="16"/>
      <c r="H59" s="16"/>
      <c r="I59" s="16"/>
      <c r="J59" s="16"/>
      <c r="K59" s="16"/>
      <c r="L59" s="16"/>
    </row>
    <row r="60" spans="1:15">
      <c r="A60" s="5"/>
      <c r="B60" s="5"/>
      <c r="C60" s="32"/>
      <c r="D60" s="33"/>
      <c r="E60" s="16"/>
      <c r="F60" s="261"/>
      <c r="G60" s="261"/>
      <c r="H60" s="16"/>
      <c r="I60" s="16"/>
      <c r="J60" s="16"/>
      <c r="K60" s="16"/>
      <c r="L60" s="16"/>
    </row>
    <row r="61" spans="1:15">
      <c r="A61" s="5"/>
      <c r="B61" s="5"/>
      <c r="C61" s="32"/>
      <c r="D61" s="33"/>
      <c r="E61" s="16"/>
      <c r="F61" s="16"/>
      <c r="G61" s="16"/>
      <c r="H61" s="16"/>
      <c r="I61" s="16"/>
      <c r="J61" s="16"/>
      <c r="K61" s="16"/>
      <c r="L61" s="16"/>
    </row>
    <row r="62" spans="1:15">
      <c r="A62" s="5"/>
      <c r="B62" s="5"/>
      <c r="C62" s="32"/>
      <c r="D62" s="33"/>
      <c r="E62" s="16"/>
      <c r="F62" s="261"/>
      <c r="G62" s="261"/>
      <c r="H62" s="16"/>
      <c r="I62" s="16"/>
      <c r="J62" s="16"/>
      <c r="K62" s="16"/>
      <c r="L62" s="16"/>
    </row>
    <row r="63" spans="1:15">
      <c r="A63" s="5"/>
      <c r="B63" s="5"/>
      <c r="C63" s="32"/>
      <c r="D63" s="33"/>
      <c r="E63" s="16"/>
      <c r="F63" s="16"/>
      <c r="G63" s="16"/>
      <c r="H63" s="16"/>
      <c r="I63" s="16"/>
      <c r="J63" s="16"/>
      <c r="K63" s="16"/>
      <c r="L63" s="16"/>
    </row>
    <row r="64" spans="1:15">
      <c r="A64" s="212"/>
      <c r="B64" s="212"/>
      <c r="C64" s="15"/>
      <c r="D64" s="16"/>
      <c r="E64" s="16"/>
      <c r="F64" s="16"/>
      <c r="G64" s="16"/>
      <c r="H64" s="16"/>
      <c r="I64" s="16"/>
      <c r="J64" s="16"/>
      <c r="K64" s="16"/>
      <c r="L64" s="16"/>
    </row>
    <row r="65" spans="1:12">
      <c r="A65" s="264"/>
      <c r="B65" s="264"/>
      <c r="C65" s="264"/>
      <c r="D65" s="264"/>
      <c r="E65" s="20"/>
      <c r="F65" s="20"/>
      <c r="G65" s="20"/>
      <c r="H65" s="20"/>
      <c r="I65" s="20"/>
      <c r="J65" s="20"/>
      <c r="K65" s="20"/>
      <c r="L65" s="20"/>
    </row>
    <row r="66" spans="1:12">
      <c r="A66" s="44"/>
      <c r="B66" s="209"/>
      <c r="C66" s="209"/>
      <c r="D66" s="209"/>
      <c r="E66" s="20"/>
      <c r="F66" s="20"/>
      <c r="G66" s="20"/>
      <c r="H66" s="20"/>
      <c r="I66" s="20"/>
      <c r="J66" s="20"/>
      <c r="K66" s="20"/>
      <c r="L66" s="20"/>
    </row>
    <row r="67" spans="1:12">
      <c r="A67" s="264"/>
      <c r="B67" s="264"/>
      <c r="C67" s="264"/>
      <c r="D67" s="264"/>
      <c r="E67" s="20"/>
      <c r="F67" s="20"/>
      <c r="G67" s="20"/>
      <c r="H67" s="20"/>
      <c r="I67" s="20"/>
      <c r="J67" s="20"/>
      <c r="K67" s="20"/>
      <c r="L67" s="20"/>
    </row>
    <row r="68" spans="1:12">
      <c r="A68" s="212"/>
      <c r="B68" s="212"/>
      <c r="C68" s="15"/>
      <c r="D68" s="16"/>
      <c r="E68" s="16"/>
      <c r="F68" s="16"/>
      <c r="G68" s="16"/>
      <c r="H68" s="16"/>
      <c r="I68" s="16"/>
      <c r="J68" s="16"/>
      <c r="K68" s="16"/>
      <c r="L68" s="16"/>
    </row>
    <row r="69" spans="1:12">
      <c r="A69" s="262"/>
      <c r="B69" s="260"/>
      <c r="C69" s="262"/>
      <c r="D69" s="263"/>
      <c r="E69" s="263"/>
      <c r="F69" s="263"/>
      <c r="G69" s="263"/>
      <c r="H69" s="263"/>
      <c r="I69" s="263"/>
      <c r="J69" s="263"/>
      <c r="K69" s="263"/>
      <c r="L69" s="263"/>
    </row>
    <row r="70" spans="1:12">
      <c r="A70" s="262"/>
      <c r="B70" s="260"/>
      <c r="C70" s="262"/>
      <c r="D70" s="263"/>
      <c r="E70" s="263"/>
      <c r="F70" s="263"/>
      <c r="G70" s="263"/>
      <c r="H70" s="263"/>
      <c r="I70" s="263"/>
      <c r="J70" s="263"/>
      <c r="K70" s="263"/>
      <c r="L70" s="263"/>
    </row>
    <row r="71" spans="1:12">
      <c r="A71" s="262"/>
      <c r="B71" s="260"/>
      <c r="C71" s="262"/>
      <c r="D71" s="263"/>
      <c r="E71" s="263"/>
      <c r="F71" s="263"/>
      <c r="G71" s="263"/>
      <c r="H71" s="263"/>
      <c r="I71" s="263"/>
      <c r="J71" s="263"/>
      <c r="K71" s="263"/>
      <c r="L71" s="263"/>
    </row>
    <row r="72" spans="1:12">
      <c r="A72" s="262"/>
      <c r="B72" s="260"/>
      <c r="C72" s="262"/>
      <c r="D72" s="263"/>
      <c r="E72" s="5"/>
      <c r="F72" s="5"/>
      <c r="G72" s="5"/>
      <c r="H72" s="5"/>
      <c r="I72" s="5"/>
      <c r="J72" s="5"/>
      <c r="K72" s="5"/>
      <c r="L72" s="5"/>
    </row>
    <row r="73" spans="1:12">
      <c r="A73" s="259"/>
      <c r="B73" s="260"/>
      <c r="C73" s="35"/>
      <c r="D73" s="45"/>
      <c r="E73" s="16"/>
      <c r="F73" s="11"/>
      <c r="G73" s="16"/>
      <c r="H73" s="11"/>
      <c r="I73" s="16"/>
      <c r="J73" s="16"/>
      <c r="K73" s="16"/>
      <c r="L73" s="16"/>
    </row>
    <row r="74" spans="1:12">
      <c r="A74" s="5"/>
      <c r="B74" s="5"/>
      <c r="C74" s="32"/>
      <c r="D74" s="33"/>
      <c r="E74" s="16"/>
      <c r="F74" s="16"/>
      <c r="G74" s="16"/>
      <c r="H74" s="16"/>
      <c r="I74" s="16"/>
      <c r="J74" s="16"/>
      <c r="K74" s="16"/>
      <c r="L74" s="16"/>
    </row>
    <row r="75" spans="1:12">
      <c r="A75" s="5"/>
      <c r="B75" s="5"/>
      <c r="C75" s="32"/>
      <c r="D75" s="33"/>
      <c r="E75" s="16"/>
      <c r="F75" s="16"/>
      <c r="G75" s="16"/>
      <c r="H75" s="16"/>
      <c r="I75" s="16"/>
      <c r="J75" s="16"/>
      <c r="K75" s="16"/>
      <c r="L75" s="16"/>
    </row>
    <row r="76" spans="1:12">
      <c r="A76" s="5"/>
      <c r="B76" s="5"/>
      <c r="C76" s="32"/>
      <c r="D76" s="33"/>
      <c r="E76" s="16"/>
      <c r="F76" s="261"/>
      <c r="G76" s="261"/>
      <c r="H76" s="16"/>
      <c r="I76" s="16"/>
      <c r="J76" s="16"/>
      <c r="K76" s="16"/>
      <c r="L76" s="16"/>
    </row>
    <row r="77" spans="1:12">
      <c r="A77" s="5"/>
      <c r="B77" s="5"/>
      <c r="C77" s="32"/>
      <c r="D77" s="33"/>
      <c r="E77" s="16"/>
      <c r="F77" s="16"/>
      <c r="G77" s="16"/>
      <c r="H77" s="16"/>
      <c r="I77" s="16"/>
      <c r="J77" s="16"/>
      <c r="K77" s="16"/>
      <c r="L77" s="16"/>
    </row>
    <row r="78" spans="1:12">
      <c r="A78" s="5"/>
      <c r="B78" s="5"/>
      <c r="C78" s="32"/>
      <c r="D78" s="33"/>
      <c r="E78" s="16"/>
      <c r="F78" s="261"/>
      <c r="G78" s="261"/>
      <c r="H78" s="16"/>
      <c r="I78" s="16"/>
      <c r="J78" s="16"/>
      <c r="K78" s="16"/>
      <c r="L78" s="16"/>
    </row>
    <row r="79" spans="1:12">
      <c r="A79" s="5"/>
      <c r="B79" s="5"/>
      <c r="C79" s="32"/>
      <c r="D79" s="33"/>
      <c r="E79" s="16"/>
      <c r="F79" s="16"/>
      <c r="G79" s="16"/>
      <c r="H79" s="16"/>
      <c r="I79" s="16"/>
      <c r="J79" s="16"/>
      <c r="K79" s="16"/>
      <c r="L79" s="16"/>
    </row>
    <row r="81" spans="1:12">
      <c r="A81" s="212"/>
      <c r="B81" s="212"/>
      <c r="C81" s="15"/>
      <c r="D81" s="16"/>
      <c r="E81" s="16"/>
      <c r="F81" s="16"/>
      <c r="G81" s="16"/>
      <c r="H81" s="16"/>
      <c r="I81" s="16"/>
      <c r="J81" s="16"/>
      <c r="K81" s="16"/>
      <c r="L81" s="16"/>
    </row>
    <row r="82" spans="1:12">
      <c r="A82" s="264"/>
      <c r="B82" s="264"/>
      <c r="C82" s="264"/>
      <c r="D82" s="264"/>
      <c r="E82" s="20"/>
      <c r="F82" s="20"/>
      <c r="G82" s="20"/>
      <c r="H82" s="20"/>
      <c r="I82" s="20"/>
      <c r="J82" s="20"/>
      <c r="K82" s="20"/>
      <c r="L82" s="20"/>
    </row>
    <row r="83" spans="1:12">
      <c r="A83" s="44"/>
      <c r="B83" s="209"/>
      <c r="C83" s="209"/>
      <c r="D83" s="209"/>
      <c r="E83" s="20"/>
      <c r="F83" s="20"/>
      <c r="G83" s="20"/>
      <c r="H83" s="20"/>
      <c r="I83" s="20"/>
      <c r="J83" s="20"/>
      <c r="K83" s="20"/>
      <c r="L83" s="20"/>
    </row>
    <row r="84" spans="1:12">
      <c r="A84" s="264"/>
      <c r="B84" s="264"/>
      <c r="C84" s="264"/>
      <c r="D84" s="264"/>
      <c r="E84" s="20"/>
      <c r="F84" s="20"/>
      <c r="G84" s="20"/>
      <c r="H84" s="20"/>
      <c r="I84" s="20"/>
      <c r="J84" s="20"/>
      <c r="K84" s="20"/>
      <c r="L84" s="20"/>
    </row>
    <row r="85" spans="1:12">
      <c r="A85" s="212"/>
      <c r="B85" s="212"/>
      <c r="C85" s="15"/>
      <c r="D85" s="16"/>
      <c r="E85" s="16"/>
      <c r="F85" s="16"/>
      <c r="G85" s="16"/>
      <c r="H85" s="16"/>
      <c r="I85" s="16"/>
      <c r="J85" s="16"/>
      <c r="K85" s="16"/>
      <c r="L85" s="16"/>
    </row>
    <row r="86" spans="1:12">
      <c r="A86" s="262"/>
      <c r="B86" s="260"/>
      <c r="C86" s="262"/>
      <c r="D86" s="263"/>
      <c r="E86" s="263"/>
      <c r="F86" s="263"/>
      <c r="G86" s="263"/>
      <c r="H86" s="263"/>
      <c r="I86" s="263"/>
      <c r="J86" s="263"/>
      <c r="K86" s="263"/>
      <c r="L86" s="263"/>
    </row>
    <row r="87" spans="1:12">
      <c r="A87" s="262"/>
      <c r="B87" s="260"/>
      <c r="C87" s="262"/>
      <c r="D87" s="263"/>
      <c r="E87" s="263"/>
      <c r="F87" s="263"/>
      <c r="G87" s="263"/>
      <c r="H87" s="263"/>
      <c r="I87" s="263"/>
      <c r="J87" s="263"/>
      <c r="K87" s="263"/>
      <c r="L87" s="263"/>
    </row>
    <row r="88" spans="1:12">
      <c r="A88" s="262"/>
      <c r="B88" s="260"/>
      <c r="C88" s="262"/>
      <c r="D88" s="263"/>
      <c r="E88" s="263"/>
      <c r="F88" s="263"/>
      <c r="G88" s="263"/>
      <c r="H88" s="263"/>
      <c r="I88" s="263"/>
      <c r="J88" s="263"/>
      <c r="K88" s="263"/>
      <c r="L88" s="263"/>
    </row>
    <row r="89" spans="1:12">
      <c r="A89" s="262"/>
      <c r="B89" s="260"/>
      <c r="C89" s="262"/>
      <c r="D89" s="263"/>
      <c r="E89" s="5"/>
      <c r="F89" s="5"/>
      <c r="G89" s="5"/>
      <c r="H89" s="5"/>
      <c r="I89" s="5"/>
      <c r="J89" s="5"/>
      <c r="K89" s="5"/>
      <c r="L89" s="5"/>
    </row>
    <row r="90" spans="1:12">
      <c r="A90" s="255"/>
      <c r="B90" s="255"/>
      <c r="C90" s="35"/>
      <c r="D90" s="35"/>
      <c r="E90" s="11"/>
      <c r="F90" s="11"/>
      <c r="G90" s="11"/>
      <c r="H90" s="11"/>
      <c r="I90" s="11"/>
      <c r="J90" s="11"/>
      <c r="K90" s="11"/>
      <c r="L90" s="11"/>
    </row>
    <row r="91" spans="1:12">
      <c r="A91" s="255"/>
      <c r="B91" s="255"/>
      <c r="C91" s="35"/>
      <c r="D91" s="35"/>
      <c r="E91" s="11"/>
      <c r="F91" s="11"/>
      <c r="G91" s="11"/>
      <c r="H91" s="11"/>
      <c r="I91" s="11"/>
      <c r="J91" s="11"/>
      <c r="K91" s="11"/>
      <c r="L91" s="11"/>
    </row>
    <row r="92" spans="1:12">
      <c r="A92" s="255"/>
      <c r="B92" s="255"/>
      <c r="C92" s="35"/>
      <c r="D92" s="35"/>
      <c r="E92" s="11"/>
      <c r="F92" s="11"/>
      <c r="G92" s="11"/>
      <c r="H92" s="11"/>
      <c r="I92" s="11"/>
      <c r="J92" s="11"/>
      <c r="K92" s="11"/>
      <c r="L92" s="11"/>
    </row>
    <row r="93" spans="1:12">
      <c r="A93" s="255"/>
      <c r="B93" s="255"/>
      <c r="C93" s="35"/>
      <c r="D93" s="35"/>
      <c r="E93" s="11"/>
      <c r="F93" s="11"/>
      <c r="G93" s="11"/>
      <c r="H93" s="11"/>
      <c r="I93" s="11"/>
      <c r="J93" s="11"/>
      <c r="K93" s="11"/>
      <c r="L93" s="11"/>
    </row>
    <row r="94" spans="1:12">
      <c r="A94" s="255"/>
      <c r="B94" s="265"/>
      <c r="C94" s="35"/>
      <c r="D94" s="57"/>
      <c r="E94" s="16"/>
      <c r="F94" s="11"/>
      <c r="G94" s="16"/>
      <c r="H94" s="11"/>
      <c r="I94" s="16"/>
      <c r="J94" s="16"/>
      <c r="K94" s="16"/>
      <c r="L94" s="16"/>
    </row>
    <row r="95" spans="1:12">
      <c r="A95" s="5"/>
      <c r="B95" s="5"/>
      <c r="C95" s="32"/>
      <c r="D95" s="33"/>
      <c r="E95" s="16"/>
      <c r="F95" s="16"/>
      <c r="G95" s="16"/>
      <c r="H95" s="16"/>
      <c r="I95" s="16"/>
      <c r="J95" s="16"/>
      <c r="K95" s="16"/>
      <c r="L95" s="16"/>
    </row>
    <row r="96" spans="1:12">
      <c r="A96" s="5"/>
      <c r="B96" s="5"/>
      <c r="C96" s="32"/>
      <c r="D96" s="33"/>
      <c r="E96" s="16"/>
      <c r="F96" s="16"/>
      <c r="G96" s="16"/>
      <c r="H96" s="16"/>
      <c r="I96" s="16"/>
      <c r="J96" s="16"/>
      <c r="K96" s="16"/>
      <c r="L96" s="16"/>
    </row>
    <row r="97" spans="1:12">
      <c r="A97" s="5"/>
      <c r="B97" s="5"/>
      <c r="C97" s="32"/>
      <c r="D97" s="33"/>
      <c r="E97" s="16"/>
      <c r="F97" s="261"/>
      <c r="G97" s="261"/>
      <c r="H97" s="16"/>
      <c r="I97" s="16"/>
      <c r="J97" s="16"/>
      <c r="K97" s="16"/>
      <c r="L97" s="16"/>
    </row>
    <row r="98" spans="1:12">
      <c r="A98" s="5"/>
      <c r="B98" s="5"/>
      <c r="C98" s="32"/>
      <c r="D98" s="33"/>
      <c r="E98" s="16"/>
      <c r="F98" s="16"/>
      <c r="G98" s="16"/>
      <c r="H98" s="16"/>
      <c r="I98" s="16"/>
      <c r="J98" s="16"/>
      <c r="K98" s="16"/>
      <c r="L98" s="16"/>
    </row>
    <row r="99" spans="1:12">
      <c r="A99" s="5"/>
      <c r="B99" s="5"/>
      <c r="C99" s="32"/>
      <c r="D99" s="33"/>
      <c r="E99" s="16"/>
      <c r="F99" s="261"/>
      <c r="G99" s="261"/>
      <c r="H99" s="16"/>
      <c r="I99" s="16"/>
      <c r="J99" s="16"/>
      <c r="K99" s="16"/>
      <c r="L99" s="16"/>
    </row>
    <row r="100" spans="1:12">
      <c r="A100" s="5"/>
      <c r="B100" s="5"/>
      <c r="C100" s="32"/>
      <c r="D100" s="33"/>
      <c r="E100" s="16"/>
      <c r="F100" s="16"/>
      <c r="G100" s="16"/>
      <c r="H100" s="16"/>
      <c r="I100" s="16"/>
      <c r="J100" s="16"/>
      <c r="K100" s="16"/>
      <c r="L100" s="16"/>
    </row>
    <row r="102" spans="1:12">
      <c r="A102" s="212"/>
      <c r="B102" s="212"/>
      <c r="C102" s="15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1:12">
      <c r="A103" s="264"/>
      <c r="B103" s="264"/>
      <c r="C103" s="264"/>
      <c r="D103" s="264"/>
      <c r="E103" s="20"/>
      <c r="F103" s="20"/>
      <c r="G103" s="20"/>
      <c r="H103" s="20"/>
      <c r="I103" s="20"/>
      <c r="J103" s="20"/>
      <c r="K103" s="20"/>
      <c r="L103" s="20"/>
    </row>
    <row r="104" spans="1:12">
      <c r="A104" s="44"/>
      <c r="B104" s="209"/>
      <c r="C104" s="209"/>
      <c r="D104" s="209"/>
      <c r="E104" s="20"/>
      <c r="F104" s="20"/>
      <c r="G104" s="20"/>
      <c r="H104" s="20"/>
      <c r="I104" s="20"/>
      <c r="J104" s="20"/>
      <c r="K104" s="20"/>
      <c r="L104" s="20"/>
    </row>
    <row r="105" spans="1:12">
      <c r="A105" s="264"/>
      <c r="B105" s="264"/>
      <c r="C105" s="264"/>
      <c r="D105" s="264"/>
      <c r="E105" s="20"/>
      <c r="F105" s="20"/>
      <c r="G105" s="20"/>
      <c r="H105" s="20"/>
      <c r="I105" s="20"/>
      <c r="J105" s="20"/>
      <c r="K105" s="20"/>
      <c r="L105" s="20"/>
    </row>
    <row r="106" spans="1:12">
      <c r="A106" s="212"/>
      <c r="B106" s="212"/>
      <c r="C106" s="15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1:12">
      <c r="A107" s="262"/>
      <c r="B107" s="260"/>
      <c r="C107" s="262"/>
      <c r="D107" s="263"/>
      <c r="E107" s="263"/>
      <c r="F107" s="263"/>
      <c r="G107" s="263"/>
      <c r="H107" s="263"/>
      <c r="I107" s="263"/>
      <c r="J107" s="263"/>
      <c r="K107" s="263"/>
      <c r="L107" s="263"/>
    </row>
    <row r="108" spans="1:12">
      <c r="A108" s="262"/>
      <c r="B108" s="260"/>
      <c r="C108" s="262"/>
      <c r="D108" s="263"/>
      <c r="E108" s="263"/>
      <c r="F108" s="263"/>
      <c r="G108" s="263"/>
      <c r="H108" s="263"/>
      <c r="I108" s="263"/>
      <c r="J108" s="263"/>
      <c r="K108" s="263"/>
      <c r="L108" s="263"/>
    </row>
    <row r="109" spans="1:12">
      <c r="A109" s="262"/>
      <c r="B109" s="260"/>
      <c r="C109" s="262"/>
      <c r="D109" s="263"/>
      <c r="E109" s="263"/>
      <c r="F109" s="263"/>
      <c r="G109" s="263"/>
      <c r="H109" s="263"/>
      <c r="I109" s="263"/>
      <c r="J109" s="263"/>
      <c r="K109" s="263"/>
      <c r="L109" s="263"/>
    </row>
    <row r="110" spans="1:12">
      <c r="A110" s="262"/>
      <c r="B110" s="260"/>
      <c r="C110" s="262"/>
      <c r="D110" s="263"/>
      <c r="E110" s="5"/>
      <c r="F110" s="5"/>
      <c r="G110" s="5"/>
      <c r="H110" s="5"/>
      <c r="I110" s="5"/>
      <c r="J110" s="5"/>
      <c r="K110" s="5"/>
      <c r="L110" s="5"/>
    </row>
    <row r="111" spans="1:12">
      <c r="A111" s="259"/>
      <c r="B111" s="260"/>
      <c r="C111" s="35"/>
      <c r="D111" s="45"/>
      <c r="E111" s="16"/>
      <c r="F111" s="11"/>
      <c r="G111" s="16"/>
      <c r="H111" s="11"/>
      <c r="I111" s="16"/>
      <c r="J111" s="16"/>
      <c r="K111" s="16"/>
      <c r="L111" s="16"/>
    </row>
    <row r="112" spans="1:12">
      <c r="A112" s="5"/>
      <c r="B112" s="5"/>
      <c r="C112" s="32"/>
      <c r="D112" s="33"/>
      <c r="E112" s="16"/>
      <c r="F112" s="16"/>
      <c r="G112" s="16"/>
      <c r="H112" s="16"/>
      <c r="I112" s="16"/>
      <c r="J112" s="16"/>
      <c r="K112" s="16"/>
      <c r="L112" s="16"/>
    </row>
    <row r="113" spans="1:12">
      <c r="A113" s="5"/>
      <c r="B113" s="5"/>
      <c r="C113" s="32"/>
      <c r="D113" s="33"/>
      <c r="E113" s="16"/>
      <c r="F113" s="16"/>
      <c r="G113" s="16"/>
      <c r="H113" s="16"/>
      <c r="I113" s="16"/>
      <c r="J113" s="16"/>
      <c r="K113" s="16"/>
      <c r="L113" s="16"/>
    </row>
    <row r="114" spans="1:12">
      <c r="A114" s="5"/>
      <c r="B114" s="5"/>
      <c r="C114" s="32"/>
      <c r="D114" s="33"/>
      <c r="E114" s="16"/>
      <c r="F114" s="261"/>
      <c r="G114" s="261"/>
      <c r="H114" s="16"/>
      <c r="I114" s="16"/>
      <c r="J114" s="16"/>
      <c r="K114" s="16"/>
      <c r="L114" s="16"/>
    </row>
    <row r="115" spans="1:12">
      <c r="A115" s="5"/>
      <c r="B115" s="5"/>
      <c r="C115" s="32"/>
      <c r="D115" s="33"/>
      <c r="E115" s="16"/>
      <c r="F115" s="16"/>
      <c r="G115" s="16"/>
      <c r="H115" s="16"/>
      <c r="I115" s="16"/>
      <c r="J115" s="16"/>
      <c r="K115" s="16"/>
      <c r="L115" s="16"/>
    </row>
    <row r="116" spans="1:12">
      <c r="A116" s="5"/>
      <c r="B116" s="5"/>
      <c r="C116" s="32"/>
      <c r="D116" s="33"/>
      <c r="E116" s="16"/>
      <c r="F116" s="261"/>
      <c r="G116" s="261"/>
      <c r="H116" s="16"/>
      <c r="I116" s="16"/>
      <c r="J116" s="16"/>
      <c r="K116" s="16"/>
      <c r="L116" s="16"/>
    </row>
    <row r="117" spans="1:12">
      <c r="A117" s="5"/>
      <c r="B117" s="5"/>
      <c r="C117" s="32"/>
      <c r="D117" s="33"/>
      <c r="E117" s="16"/>
      <c r="F117" s="16"/>
      <c r="G117" s="16"/>
      <c r="H117" s="16"/>
      <c r="I117" s="16"/>
      <c r="J117" s="16"/>
      <c r="K117" s="16"/>
      <c r="L117" s="16"/>
    </row>
  </sheetData>
  <mergeCells count="112">
    <mergeCell ref="A2:L2"/>
    <mergeCell ref="A3:L3"/>
    <mergeCell ref="A4:L4"/>
    <mergeCell ref="A6:B6"/>
    <mergeCell ref="A7:D7"/>
    <mergeCell ref="A8:D8"/>
    <mergeCell ref="A15:D15"/>
    <mergeCell ref="B16:D16"/>
    <mergeCell ref="A17:D17"/>
    <mergeCell ref="A18:B18"/>
    <mergeCell ref="A19:B22"/>
    <mergeCell ref="C19:C22"/>
    <mergeCell ref="D19:D22"/>
    <mergeCell ref="A9:D9"/>
    <mergeCell ref="A10:D10"/>
    <mergeCell ref="A11:D11"/>
    <mergeCell ref="A12:D12"/>
    <mergeCell ref="A13:L13"/>
    <mergeCell ref="A14:B14"/>
    <mergeCell ref="F26:G26"/>
    <mergeCell ref="F28:G28"/>
    <mergeCell ref="A30:B30"/>
    <mergeCell ref="A31:B31"/>
    <mergeCell ref="A32:D32"/>
    <mergeCell ref="B33:D33"/>
    <mergeCell ref="E19:L19"/>
    <mergeCell ref="E20:F21"/>
    <mergeCell ref="G20:H21"/>
    <mergeCell ref="I20:J21"/>
    <mergeCell ref="K20:L21"/>
    <mergeCell ref="A23:B23"/>
    <mergeCell ref="A40:B40"/>
    <mergeCell ref="F43:G43"/>
    <mergeCell ref="F45:G45"/>
    <mergeCell ref="A48:B48"/>
    <mergeCell ref="A49:D49"/>
    <mergeCell ref="B50:D50"/>
    <mergeCell ref="A34:D34"/>
    <mergeCell ref="A35:B35"/>
    <mergeCell ref="A36:B39"/>
    <mergeCell ref="C36:C39"/>
    <mergeCell ref="D36:D39"/>
    <mergeCell ref="E36:L36"/>
    <mergeCell ref="E37:F38"/>
    <mergeCell ref="G37:H38"/>
    <mergeCell ref="I37:J38"/>
    <mergeCell ref="K37:L38"/>
    <mergeCell ref="A57:B57"/>
    <mergeCell ref="F60:G60"/>
    <mergeCell ref="F62:G62"/>
    <mergeCell ref="A64:B64"/>
    <mergeCell ref="A65:D65"/>
    <mergeCell ref="B66:D66"/>
    <mergeCell ref="A51:D51"/>
    <mergeCell ref="A52:B52"/>
    <mergeCell ref="A53:B56"/>
    <mergeCell ref="C53:C56"/>
    <mergeCell ref="D53:D56"/>
    <mergeCell ref="E53:L53"/>
    <mergeCell ref="E54:F55"/>
    <mergeCell ref="G54:H55"/>
    <mergeCell ref="I54:J55"/>
    <mergeCell ref="K54:L55"/>
    <mergeCell ref="A73:B73"/>
    <mergeCell ref="F76:G76"/>
    <mergeCell ref="F78:G78"/>
    <mergeCell ref="A81:B81"/>
    <mergeCell ref="A82:D82"/>
    <mergeCell ref="B83:D83"/>
    <mergeCell ref="A67:D67"/>
    <mergeCell ref="A68:B68"/>
    <mergeCell ref="A69:B72"/>
    <mergeCell ref="C69:C72"/>
    <mergeCell ref="D69:D72"/>
    <mergeCell ref="E69:L69"/>
    <mergeCell ref="E70:F71"/>
    <mergeCell ref="G70:H71"/>
    <mergeCell ref="I70:J71"/>
    <mergeCell ref="K70:L71"/>
    <mergeCell ref="A84:D84"/>
    <mergeCell ref="A85:B85"/>
    <mergeCell ref="A86:B89"/>
    <mergeCell ref="C86:C89"/>
    <mergeCell ref="D86:D89"/>
    <mergeCell ref="E86:L86"/>
    <mergeCell ref="E87:F88"/>
    <mergeCell ref="G87:H88"/>
    <mergeCell ref="I87:J88"/>
    <mergeCell ref="K87:L88"/>
    <mergeCell ref="F99:G99"/>
    <mergeCell ref="A102:B102"/>
    <mergeCell ref="A103:D103"/>
    <mergeCell ref="B104:D104"/>
    <mergeCell ref="A105:D105"/>
    <mergeCell ref="A106:B106"/>
    <mergeCell ref="A90:B90"/>
    <mergeCell ref="A91:B91"/>
    <mergeCell ref="A92:B92"/>
    <mergeCell ref="A93:B93"/>
    <mergeCell ref="A94:B94"/>
    <mergeCell ref="F97:G97"/>
    <mergeCell ref="A111:B111"/>
    <mergeCell ref="F114:G114"/>
    <mergeCell ref="F116:G116"/>
    <mergeCell ref="A107:B110"/>
    <mergeCell ref="C107:C110"/>
    <mergeCell ref="D107:D110"/>
    <mergeCell ref="E107:L107"/>
    <mergeCell ref="E108:F109"/>
    <mergeCell ref="G108:H109"/>
    <mergeCell ref="I108:J109"/>
    <mergeCell ref="K108:L109"/>
  </mergeCells>
  <pageMargins left="0.98425196850393704" right="0.98425196850393704" top="0.98425196850393704" bottom="0.98425196850393704" header="0.51181102362204722" footer="0.51181102362204722"/>
  <pageSetup scale="60" orientation="landscape" verticalDpi="598" r:id="rId1"/>
  <rowBreaks count="2" manualBreakCount="2">
    <brk id="29" max="16383" man="1"/>
    <brk id="4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23</vt:i4>
      </vt:variant>
    </vt:vector>
  </HeadingPairs>
  <TitlesOfParts>
    <vt:vector size="45" baseType="lpstr">
      <vt:lpstr>Concentrado</vt:lpstr>
      <vt:lpstr>1-DG</vt:lpstr>
      <vt:lpstr>2-DN</vt:lpstr>
      <vt:lpstr>3-DIC</vt:lpstr>
      <vt:lpstr>4-DAJ</vt:lpstr>
      <vt:lpstr>5-SGPP</vt:lpstr>
      <vt:lpstr>6_PROD</vt:lpstr>
      <vt:lpstr>7-DPROG</vt:lpstr>
      <vt:lpstr>8-DCIYDS</vt:lpstr>
      <vt:lpstr>9-SGC</vt:lpstr>
      <vt:lpstr>10-SGTO</vt:lpstr>
      <vt:lpstr>11-DT</vt:lpstr>
      <vt:lpstr>12-DIO</vt:lpstr>
      <vt:lpstr>13_SGAF</vt:lpstr>
      <vt:lpstr>14_DF</vt:lpstr>
      <vt:lpstr>14_GPresupuestos</vt:lpstr>
      <vt:lpstr>14_Conta</vt:lpstr>
      <vt:lpstr>15-GTI</vt:lpstr>
      <vt:lpstr>16-GRMYSG</vt:lpstr>
      <vt:lpstr>17-GAP</vt:lpstr>
      <vt:lpstr>18-CA</vt:lpstr>
      <vt:lpstr>19_DA</vt:lpstr>
      <vt:lpstr>'10-SGTO'!Área_de_impresión</vt:lpstr>
      <vt:lpstr>'11-DT'!Área_de_impresión</vt:lpstr>
      <vt:lpstr>'13_SGAF'!Área_de_impresión</vt:lpstr>
      <vt:lpstr>'14_Conta'!Área_de_impresión</vt:lpstr>
      <vt:lpstr>'14_DF'!Área_de_impresión</vt:lpstr>
      <vt:lpstr>'14_GPresupuestos'!Área_de_impresión</vt:lpstr>
      <vt:lpstr>'16-GRMYSG'!Área_de_impresión</vt:lpstr>
      <vt:lpstr>'18-CA'!Área_de_impresión</vt:lpstr>
      <vt:lpstr>'5-SGPP'!Área_de_impresión</vt:lpstr>
      <vt:lpstr>'6_PROD'!Área_de_impresión</vt:lpstr>
      <vt:lpstr>'8-DCIYDS'!Área_de_impresión</vt:lpstr>
      <vt:lpstr>'9-SGC'!Área_de_impresión</vt:lpstr>
      <vt:lpstr>Concentrado!Área_de_impresión</vt:lpstr>
      <vt:lpstr>'10-SGTO'!Títulos_a_imprimir</vt:lpstr>
      <vt:lpstr>'11-DT'!Títulos_a_imprimir</vt:lpstr>
      <vt:lpstr>'13_SGAF'!Títulos_a_imprimir</vt:lpstr>
      <vt:lpstr>'14_GPresupuestos'!Títulos_a_imprimir</vt:lpstr>
      <vt:lpstr>'16-GRMYSG'!Títulos_a_imprimir</vt:lpstr>
      <vt:lpstr>'18-CA'!Títulos_a_imprimir</vt:lpstr>
      <vt:lpstr>'5-SGPP'!Títulos_a_imprimir</vt:lpstr>
      <vt:lpstr>'6_PROD'!Títulos_a_imprimir</vt:lpstr>
      <vt:lpstr>'8-DCIYDS'!Títulos_a_imprimir</vt:lpstr>
      <vt:lpstr>'9-SGC'!Títulos_a_imprimir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Mitzy Y. Castaneda Luna</dc:creator>
  <cp:lastModifiedBy>Mitzy Y. Castaneda Luna</cp:lastModifiedBy>
  <dcterms:created xsi:type="dcterms:W3CDTF">2025-01-15T20:05:41Z</dcterms:created>
  <dcterms:modified xsi:type="dcterms:W3CDTF">2025-01-31T16:46:07Z</dcterms:modified>
</cp:coreProperties>
</file>